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ecologicfrance-my.sharepoint.com/personal/gmateos_ecologic-france_com/Documents/Documents/A Vanessa REP ABJ ASL/bareme ABJ/"/>
    </mc:Choice>
  </mc:AlternateContent>
  <xr:revisionPtr revIDLastSave="0" documentId="14_{BFAF955B-9272-48B3-A2B5-63FF8FDCD44E}" xr6:coauthVersionLast="47" xr6:coauthVersionMax="47" xr10:uidLastSave="{00000000-0000-0000-0000-000000000000}"/>
  <bookViews>
    <workbookView xWindow="-120" yWindow="-16320" windowWidth="29040" windowHeight="15840" activeTab="3" xr2:uid="{BFC839F4-4104-4E55-B4AA-BCF418EE257F}"/>
  </bookViews>
  <sheets>
    <sheet name="barème standard" sheetId="2" r:id="rId1"/>
    <sheet name="bareme simplifié" sheetId="1" r:id="rId2"/>
    <sheet name="barème modulé" sheetId="4" r:id="rId3"/>
    <sheet name="liste indicative produits" sheetId="3" r:id="rId4"/>
  </sheets>
  <definedNames>
    <definedName name="_xlnm.Print_Area" localSheetId="2">'barème modulé'!$A$1:$G$25</definedName>
    <definedName name="_xlnm.Print_Area" localSheetId="1">'bareme simplifié'!$A$1:$E$36</definedName>
    <definedName name="_xlnm.Print_Area" localSheetId="0">'barème standard'!$A$1:$D$6</definedName>
    <definedName name="_xlnm.Print_Area" localSheetId="3">'liste indicative produits'!$A$1:$F$35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4" l="1"/>
  <c r="G11" i="4" s="1"/>
  <c r="E4" i="1"/>
  <c r="E5" i="1"/>
  <c r="E6" i="1"/>
  <c r="E7" i="1"/>
  <c r="E8" i="1"/>
  <c r="E10" i="1"/>
  <c r="E11" i="1"/>
  <c r="E12" i="1"/>
  <c r="E13" i="1"/>
  <c r="E14" i="1"/>
  <c r="E15" i="1"/>
  <c r="E17" i="1"/>
  <c r="E18" i="1"/>
  <c r="E19" i="1"/>
  <c r="E20" i="1"/>
  <c r="E21" i="1"/>
  <c r="E22" i="1"/>
  <c r="E24" i="1"/>
  <c r="E25" i="1"/>
  <c r="E26" i="1"/>
  <c r="E27" i="1"/>
  <c r="E28" i="1"/>
  <c r="E29" i="1"/>
  <c r="E30" i="1"/>
  <c r="E31" i="1"/>
  <c r="E32" i="1"/>
  <c r="E34" i="1"/>
  <c r="E3" i="1"/>
  <c r="E11" i="4" l="1"/>
  <c r="F11" i="4"/>
</calcChain>
</file>

<file path=xl/sharedStrings.xml><?xml version="1.0" encoding="utf-8"?>
<sst xmlns="http://schemas.openxmlformats.org/spreadsheetml/2006/main" count="229" uniqueCount="173">
  <si>
    <t xml:space="preserve">Machines thermiques </t>
  </si>
  <si>
    <t>Consommables et accessoires</t>
  </si>
  <si>
    <t>Entretien de la pelouse</t>
  </si>
  <si>
    <t>Débroussailleuse portable</t>
  </si>
  <si>
    <t>Débroussailleuse à main
Débroussailleuse à dos</t>
  </si>
  <si>
    <t>Débroussailleuse à roues</t>
  </si>
  <si>
    <t>Coupe Bordure</t>
  </si>
  <si>
    <t>Coupes Bordures</t>
  </si>
  <si>
    <t>Tondeuse à conducteur porté</t>
  </si>
  <si>
    <t>Tondeuse à conducteur marchant</t>
  </si>
  <si>
    <t>Consommable et accessoire de machine thermique d'entretien de la pelouse</t>
  </si>
  <si>
    <t>Entretien des arbres/arbustes/haies</t>
  </si>
  <si>
    <t>Aspirateurs - souffleur</t>
  </si>
  <si>
    <t>Souffleur à main
Soufleur à Dos
Souffleur avec fonction broyeur</t>
  </si>
  <si>
    <t>Broyeur à végétaux</t>
  </si>
  <si>
    <t>Pulvérisateur - atomisateur</t>
  </si>
  <si>
    <t>Pulvérisateur - atomisateur à dos
Atomiseur</t>
  </si>
  <si>
    <t>Taille-haie</t>
  </si>
  <si>
    <t>Tailles haies  avec perche
Tailles haies  sans perche
Perche élagueuse</t>
  </si>
  <si>
    <t>Tronçonneuse</t>
  </si>
  <si>
    <t>Tronçonneuse à chaîne
Tronçonneuse sur perche</t>
  </si>
  <si>
    <t>Consommable et accessoire de machine thermique d'entretien des arbres/arbustes/haies</t>
  </si>
  <si>
    <t>Entretien et travail du sol</t>
  </si>
  <si>
    <t>Motobineuse</t>
  </si>
  <si>
    <t>Motoculteur</t>
  </si>
  <si>
    <t>Microbineuse</t>
  </si>
  <si>
    <t>Tarière</t>
  </si>
  <si>
    <t>Scarificateur, démousseur</t>
  </si>
  <si>
    <t>Scarificateur
Demousseur
Aérateur</t>
  </si>
  <si>
    <t>Consommable et accessoire de machine thermique d'entretien du sol</t>
  </si>
  <si>
    <t xml:space="preserve">Autres </t>
  </si>
  <si>
    <t>Pompe à eau</t>
  </si>
  <si>
    <t>Outil Multifonction</t>
  </si>
  <si>
    <t>Combisysteme
Multisysteme</t>
  </si>
  <si>
    <t>Nettoyeur haute pression</t>
  </si>
  <si>
    <t>Fraise à neige</t>
  </si>
  <si>
    <t>Fraise à neige à condusteur marchant poussée</t>
  </si>
  <si>
    <t>Scie à bûche</t>
  </si>
  <si>
    <t>Fendeur de bûche</t>
  </si>
  <si>
    <t>Décapeur</t>
  </si>
  <si>
    <t>Disqueuse</t>
  </si>
  <si>
    <t>Disqueuse
Découpeuse</t>
  </si>
  <si>
    <t>Disque de découpe</t>
  </si>
  <si>
    <t>Autres consommables et accessoires d'autre machine thermique</t>
  </si>
  <si>
    <t>La modulation de la contribution environnementale est issue du cahier des charges des éco-organismes et impose aux producteurs l’évolution de la contribution pour prendre en compte leurs efforts en matière de performance environnementale de leurs produits. Elle s’appliquera aux ABJ TH à compter de janvier 2024.</t>
  </si>
  <si>
    <t>S’il n’est pas possible de justifier les critères d’éco-modulation ou en cas de doute, le barème le moins favorable doit être appliqué.</t>
  </si>
  <si>
    <t>Le critère de performance environnementale défini par la loi AGEC pour 2023 est la disponibilité des pièces détachées. Dans ce cadre, les sous-critères suivant ont été déterminés :</t>
  </si>
  <si>
    <t>CR 1.1 Durée de disponibilité :</t>
  </si>
  <si>
    <t xml:space="preserve">CR 1.2 Délai de disponibilité : </t>
  </si>
  <si>
    <t>PRODUITS</t>
  </si>
  <si>
    <t>31 11 2</t>
  </si>
  <si>
    <t xml:space="preserve">inferieur 2,0 kW </t>
  </si>
  <si>
    <t>Supérieur ou égal à 2,0kw</t>
  </si>
  <si>
    <t>31 12</t>
  </si>
  <si>
    <t>31 20</t>
  </si>
  <si>
    <t>inférieur 13 kw</t>
  </si>
  <si>
    <t>Supérieur ou égal 13 Kw</t>
  </si>
  <si>
    <t>31 30</t>
  </si>
  <si>
    <t>inferieur 53 cm</t>
  </si>
  <si>
    <t>31 40</t>
  </si>
  <si>
    <t>inférieur 60 cm</t>
  </si>
  <si>
    <t>32 10</t>
  </si>
  <si>
    <t xml:space="preserve">&gt; = 2,0 KW </t>
  </si>
  <si>
    <t>Souffleur à main</t>
  </si>
  <si>
    <t>32 11</t>
  </si>
  <si>
    <t>Souffleur à dos</t>
  </si>
  <si>
    <t>32 12</t>
  </si>
  <si>
    <t>32 20</t>
  </si>
  <si>
    <t>inferieur à 8 cm</t>
  </si>
  <si>
    <t>Largeur de coupe &gt; = 8 cm</t>
  </si>
  <si>
    <t>32 50</t>
  </si>
  <si>
    <t>32 60</t>
  </si>
  <si>
    <t>Lamier inférieur à 60  cm</t>
  </si>
  <si>
    <t xml:space="preserve">Lamier &gt; = 61 cm </t>
  </si>
  <si>
    <t>Tailles haies thermiques avec perche</t>
  </si>
  <si>
    <t>32 62</t>
  </si>
  <si>
    <t>32 70</t>
  </si>
  <si>
    <t>inferieur 2,3 kW</t>
  </si>
  <si>
    <t xml:space="preserve"> &gt; = 2,3 kW</t>
  </si>
  <si>
    <t>32 80</t>
  </si>
  <si>
    <t xml:space="preserve">inferieur 2,3 kW </t>
  </si>
  <si>
    <t>33 10</t>
  </si>
  <si>
    <t>Fraise &lt; 90 cm</t>
  </si>
  <si>
    <t>Fraise &gt;= 90 cm</t>
  </si>
  <si>
    <t>33 20</t>
  </si>
  <si>
    <t xml:space="preserve">Inférieur 50 cm </t>
  </si>
  <si>
    <t xml:space="preserve">Largeur de travail  &gt; = 50 cm </t>
  </si>
  <si>
    <t>34 20</t>
  </si>
  <si>
    <t>Inférieur &lt; 1,5 pouce</t>
  </si>
  <si>
    <t>&gt; = à 1,5 pouce</t>
  </si>
  <si>
    <t>34 30</t>
  </si>
  <si>
    <t>Combisysteme</t>
  </si>
  <si>
    <t>Multisysteme</t>
  </si>
  <si>
    <t>Conçu pour usage GP</t>
  </si>
  <si>
    <t>Conçu pour usage pro</t>
  </si>
  <si>
    <t>Tous modèles</t>
  </si>
  <si>
    <t>Inférieur 30 cm</t>
  </si>
  <si>
    <t>&gt; = 30 cm</t>
  </si>
  <si>
    <t>Inférieur 15 T</t>
  </si>
  <si>
    <t>&gt; = 15T</t>
  </si>
  <si>
    <t>Légende</t>
  </si>
  <si>
    <t>Dans tous les cas, entrent dans la REP</t>
  </si>
  <si>
    <t>Peuvent être exclus, si pour un usage exclusivement professionnel</t>
  </si>
  <si>
    <r>
      <t xml:space="preserve">BARÈME SIMPLIFIÉ 2022
</t>
    </r>
    <r>
      <rPr>
        <sz val="11"/>
        <color theme="0"/>
        <rFont val="Muli"/>
      </rPr>
      <t>€ HT / PRODUIT</t>
    </r>
  </si>
  <si>
    <r>
      <t xml:space="preserve">BARÈME SIMPLIFIÉ 2023
</t>
    </r>
    <r>
      <rPr>
        <sz val="11"/>
        <color theme="0"/>
        <rFont val="Muli"/>
      </rPr>
      <t xml:space="preserve"> € HT / PRODUIT</t>
    </r>
  </si>
  <si>
    <t>TYPE</t>
  </si>
  <si>
    <t>HORS MODULATION</t>
  </si>
  <si>
    <t>CRITÈRE 2
 PIÈCES DISPONIBLE DANS UN DÉLAI &gt; 15 J.</t>
  </si>
  <si>
    <t>CRITÈRES 1  + 2</t>
  </si>
  <si>
    <t xml:space="preserve">•        Pénalité pour les pièces détachées indisponibles sous 15 jours ouvrés. Le délai est compté comme la durée moyenne, entre la sollicitation du revendeur envers le producteur et la réception de la pièce par le revendeur  </t>
  </si>
  <si>
    <t>•        Exclusion d’un pourcentage de pièces ne respectant pas ce critère et des cas de forces majeures</t>
  </si>
  <si>
    <r>
      <t xml:space="preserve">BARÈME 2022
</t>
    </r>
    <r>
      <rPr>
        <sz val="11"/>
        <color theme="0"/>
        <rFont val="Muli"/>
      </rPr>
      <t>(€ HT/TONNE)</t>
    </r>
  </si>
  <si>
    <t>Débroussailleuse à main</t>
  </si>
  <si>
    <t>Coupes bordure</t>
  </si>
  <si>
    <t>Tondeuses à conducteur porté</t>
  </si>
  <si>
    <t>Tondeuses à conducteur marchant</t>
  </si>
  <si>
    <t>Débrouissailleuses à roues à moteur thermique</t>
  </si>
  <si>
    <t>Aspirateurs souffleurs (y compris fonction Broyeur)</t>
  </si>
  <si>
    <t>Broyeurs à végétaux</t>
  </si>
  <si>
    <t xml:space="preserve">Taille-haies sans perche </t>
  </si>
  <si>
    <t>Tronçonneuse à chaîne</t>
  </si>
  <si>
    <t>Tronçonneuse sur perche</t>
  </si>
  <si>
    <t>Motobineuses - Motoculteurs - Microbineuses</t>
  </si>
  <si>
    <t>Tarières</t>
  </si>
  <si>
    <t>Scrificateurs / Démousseurs (y.c. Aérateurs)</t>
  </si>
  <si>
    <t>Pompes à eau</t>
  </si>
  <si>
    <t>Outils multifonctions</t>
  </si>
  <si>
    <t>Nettoyeurs haute pression</t>
  </si>
  <si>
    <t>Scies à bûches</t>
  </si>
  <si>
    <t>Fendeurs de bûches</t>
  </si>
  <si>
    <t xml:space="preserve">Pulvérisateurs - Atomiseurs à dos </t>
  </si>
  <si>
    <r>
      <t xml:space="preserve">Largeur de coupe </t>
    </r>
    <r>
      <rPr>
        <b/>
        <u/>
        <sz val="11"/>
        <color theme="0"/>
        <rFont val="Muli"/>
      </rPr>
      <t>&gt;</t>
    </r>
    <r>
      <rPr>
        <b/>
        <sz val="11"/>
        <color theme="0"/>
        <rFont val="Muli"/>
      </rPr>
      <t xml:space="preserve"> 53cm </t>
    </r>
  </si>
  <si>
    <r>
      <t xml:space="preserve">Largeur de coupe </t>
    </r>
    <r>
      <rPr>
        <b/>
        <u/>
        <sz val="11"/>
        <color theme="0"/>
        <rFont val="Muli"/>
      </rPr>
      <t>&gt;</t>
    </r>
    <r>
      <rPr>
        <b/>
        <sz val="11"/>
        <color theme="0"/>
        <rFont val="Muli"/>
      </rPr>
      <t xml:space="preserve"> 60cm</t>
    </r>
  </si>
  <si>
    <t>Fraises à neige à conducteur marchant poussé</t>
  </si>
  <si>
    <t>CODE</t>
  </si>
  <si>
    <t>PRODUITS GRAND PUBLIC (ÉLIGIBLES A LA REP ABJ)*</t>
  </si>
  <si>
    <t>PRODUITS PROFESSIONNELS POTENTIELLEMENT NON ÉLIGIBLES A LA REP  *</t>
  </si>
  <si>
    <r>
      <t xml:space="preserve">BARÈME  2024
</t>
    </r>
    <r>
      <rPr>
        <sz val="11"/>
        <color theme="0"/>
        <rFont val="Muli"/>
      </rPr>
      <t xml:space="preserve"> (€ HT/TONNE)
HORS MODULATION</t>
    </r>
  </si>
  <si>
    <r>
      <rPr>
        <b/>
        <u/>
        <sz val="11"/>
        <color rgb="FFEE7F00"/>
        <rFont val="Muli"/>
      </rPr>
      <t>Rappel</t>
    </r>
    <r>
      <rPr>
        <b/>
        <sz val="11"/>
        <color rgb="FFEE7F00"/>
        <rFont val="Muli"/>
      </rPr>
      <t xml:space="preserve"> : il appartient à chacun de déterminer si un produit doit être déclaré ou non dans le cadre de la REP articles de bricolage et de jardin motorisés thermiques. 
Seuls les équipements exclusivement conçus pour les professionnels (et détenus quasi- exclusivement par des professionnels) peuvent être soustraits au principe de la REP.</t>
    </r>
  </si>
  <si>
    <t>LISTE INDICATIVE ET NON-EXHAUSTIVE DES MACHINES
ET APPAREILS MOTORISES THERMIQUES DE BRICOLAGE ET DE JARDIN SOUMIS A LA REP</t>
  </si>
  <si>
    <r>
      <t xml:space="preserve">BARÈME 2023
</t>
    </r>
    <r>
      <rPr>
        <sz val="11"/>
        <color theme="0"/>
        <rFont val="Muli"/>
      </rPr>
      <t xml:space="preserve"> (€ HT/TONNE)
HORS MODULATION</t>
    </r>
  </si>
  <si>
    <t>BARÈME 2022  (€HT/tonne)</t>
  </si>
  <si>
    <t>FAMILLE D'EQUIPEMENTS</t>
  </si>
  <si>
    <t>SOUS-FAMILLE D'EQUIPEMENTS</t>
  </si>
  <si>
    <t>EQUIPEMENTS</t>
  </si>
  <si>
    <t xml:space="preserve"> charge &lt; 300kg</t>
  </si>
  <si>
    <t xml:space="preserve"> charge &gt; 300kg</t>
  </si>
  <si>
    <t>Sources : Axema, Secimpac - 14/02/2023</t>
  </si>
  <si>
    <t>Brouettes à moteur thermique (produit ajouté en 2023)</t>
  </si>
  <si>
    <t>NC</t>
  </si>
  <si>
    <t>Brouettes à moteur thermique
Dumper Thermique</t>
  </si>
  <si>
    <t>Couteau de motobineuse
Fraise de motobineuse
Couteau de scarificateur
Autres consommables</t>
  </si>
  <si>
    <t>Guide de tronçonneuse
Chaîne de tronçonneuse
Pignon de tronçonneuse
Couteau de broyeur à végétaux
Autres consommables</t>
  </si>
  <si>
    <t>Outils de coupe de débroussailleuses 
Couteaux de débroussailleuses à fléaux
Lames de motofaucheuses et de débroussailleuse à roues
Autres consommables</t>
  </si>
  <si>
    <t>Brouette à moteur thermique</t>
  </si>
  <si>
    <t>Produits annexes ou complémentaires</t>
  </si>
  <si>
    <t>kits d’aspiration, harnais,autres produits annexes ou complémentaires</t>
  </si>
  <si>
    <t>Harnais pour débroussailleuses, kits roues avant, kit mulching, autres produits annexes ou complémentaires</t>
  </si>
  <si>
    <t>kits de labour utilisés avec les motoculteurs/motobineuses, kits roues avant, autres produits annexes ou complémentaires</t>
  </si>
  <si>
    <t>chariots de découpeuses, autres produits annexes ou complémentaires</t>
  </si>
  <si>
    <t>Lame de scie
Autres consommables</t>
  </si>
  <si>
    <r>
      <t xml:space="preserve">BARÈME SIMPLIFIÉ 2024
</t>
    </r>
    <r>
      <rPr>
        <sz val="11"/>
        <color theme="0"/>
        <rFont val="Muli"/>
      </rPr>
      <t xml:space="preserve"> € HT / PRODUIT</t>
    </r>
  </si>
  <si>
    <t>BARÈME ABJ TH 2022, 2023, 2024 SIMPLIFIÉ</t>
  </si>
  <si>
    <t>ECOLOGIC REP ABJ Thermique - version 05/07/2023</t>
  </si>
  <si>
    <t>CRITÈRE 1 
PIÈCES DISPONIBLES &gt; 12 ANS</t>
  </si>
  <si>
    <t>•        Prime pour les produits dont les pièces détachées (Selon la définition des pièces détachés d’Axema &amp; Secimpac de février 2022)  sont disponibles au-delà de 12 ans après la date de mise sur le marché de la dernière unité de ce modèle.</t>
  </si>
  <si>
    <r>
      <t xml:space="preserve">BARÈME  2023
</t>
    </r>
    <r>
      <rPr>
        <sz val="11"/>
        <color theme="0"/>
        <rFont val="Muli"/>
      </rPr>
      <t xml:space="preserve"> (€ HT/TONNE)</t>
    </r>
  </si>
  <si>
    <t>BARÈME ABJ Th 2022 
+ BARÈME 2023 
+  BARÈME 2024 ÉCOMODULÉ</t>
  </si>
  <si>
    <t>ECOLOGIC REP ABJ Thermique - version 26/10/2023</t>
  </si>
  <si>
    <t>BARÈME ABJ Th 2022 
+ BARÈME 2023 
+ BARÈME 2024 HORS MODULATION 
+ PROJET BAREME 2025 HORS MODULATION</t>
  </si>
  <si>
    <r>
      <t xml:space="preserve">BARÈME SIMPLIFIÉ 2025
</t>
    </r>
    <r>
      <rPr>
        <sz val="11"/>
        <color theme="0"/>
        <rFont val="Muli"/>
      </rPr>
      <t xml:space="preserve"> € HT / PRODUIT</t>
    </r>
  </si>
  <si>
    <r>
      <t xml:space="preserve">BARÈME  2025
</t>
    </r>
    <r>
      <rPr>
        <sz val="11"/>
        <color theme="0"/>
        <rFont val="Muli"/>
      </rPr>
      <t xml:space="preserve"> (€ HT/TONNE)
HORS MODULATION</t>
    </r>
  </si>
  <si>
    <t xml:space="preserve"> BARÈME 2024 et 2025 (€ HT/ TONNE)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</si>
</sst>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0\ &quot;€&quot;;\-#,##0\ &quot;€&quot;"/>
    <numFmt numFmtId="44" formatCode="_-* #,##0.00\ &quot;€&quot;_-;\-* #,##0.00\ &quot;€&quot;_-;_-* &quot;-&quot;??\ &quot;€&quot;_-;_-@_-"/>
    <numFmt numFmtId="43" formatCode="_-* #,##0.00_-;\-* #,##0.00_-;_-* &quot;-&quot;??_-;_-@_-"/>
    <numFmt numFmtId="164" formatCode="_-* #,##0.0\ &quot;€&quot;_-;\-* #,##0.0\ &quot;€&quot;_-;_-* &quot;-&quot;??\ &quot;€&quot;_-;_-@_-"/>
    <numFmt numFmtId="165" formatCode="#,##0\ &quot;€&quot;"/>
    <numFmt numFmtId="166" formatCode="#,##0.0\ &quot;€&quot;"/>
    <numFmt numFmtId="167" formatCode="#,##0.00\ &quot;€&quot;"/>
    <numFmt numFmtId="168" formatCode="_-* #,##0_-;\-* #,##0_-;_-* &quot;-&quot;??_-;_-@_-"/>
  </numFmts>
  <fonts count="30">
    <font>
      <sz val="11"/>
      <color theme="1"/>
      <name val="Calibri"/>
      <family val="2"/>
      <scheme val="minor"/>
    </font>
    <font>
      <sz val="11"/>
      <color theme="1"/>
      <name val="Calibri"/>
      <family val="2"/>
      <scheme val="minor"/>
    </font>
    <font>
      <b/>
      <sz val="11"/>
      <color theme="1"/>
      <name val="Calibri"/>
      <family val="2"/>
      <scheme val="minor"/>
    </font>
    <font>
      <sz val="11"/>
      <color theme="1"/>
      <name val="Muli"/>
    </font>
    <font>
      <b/>
      <sz val="18"/>
      <color theme="8" tint="-0.499984740745262"/>
      <name val="Calibri"/>
      <family val="2"/>
      <scheme val="minor"/>
    </font>
    <font>
      <sz val="12"/>
      <color theme="1"/>
      <name val="Calibri"/>
      <family val="2"/>
      <scheme val="minor"/>
    </font>
    <font>
      <b/>
      <sz val="11"/>
      <color theme="1"/>
      <name val="Muli"/>
    </font>
    <font>
      <b/>
      <sz val="11"/>
      <color theme="0"/>
      <name val="Muli"/>
    </font>
    <font>
      <sz val="11"/>
      <color theme="0"/>
      <name val="Muli"/>
    </font>
    <font>
      <sz val="11"/>
      <color theme="0"/>
      <name val="Muli ExtraBold"/>
    </font>
    <font>
      <sz val="11"/>
      <color theme="1"/>
      <name val="Muli ExtraBold"/>
    </font>
    <font>
      <b/>
      <sz val="11"/>
      <color rgb="FF138482"/>
      <name val="Muli"/>
    </font>
    <font>
      <sz val="11"/>
      <color rgb="FF138482"/>
      <name val="Muli ExtraBold"/>
    </font>
    <font>
      <sz val="11"/>
      <color rgb="FF138482"/>
      <name val="Muli"/>
    </font>
    <font>
      <sz val="11"/>
      <color rgb="FF138482"/>
      <name val="Calibri"/>
      <family val="2"/>
      <scheme val="minor"/>
    </font>
    <font>
      <b/>
      <sz val="11"/>
      <color rgb="FFFF0000"/>
      <name val="Muli"/>
    </font>
    <font>
      <sz val="16"/>
      <color rgb="FF138482"/>
      <name val="Muli ExtraBold"/>
    </font>
    <font>
      <b/>
      <u/>
      <sz val="11"/>
      <color theme="0"/>
      <name val="Muli"/>
    </font>
    <font>
      <sz val="12"/>
      <color theme="1"/>
      <name val="Muli"/>
    </font>
    <font>
      <b/>
      <sz val="20"/>
      <color rgb="FF138482"/>
      <name val="Muli"/>
    </font>
    <font>
      <b/>
      <sz val="12"/>
      <color theme="1"/>
      <name val="Muli"/>
    </font>
    <font>
      <sz val="11"/>
      <color theme="0" tint="-4.9989318521683403E-2"/>
      <name val="Muli ExtraBold"/>
    </font>
    <font>
      <sz val="9"/>
      <color rgb="FF138482"/>
      <name val="Muli"/>
    </font>
    <font>
      <b/>
      <sz val="11"/>
      <color rgb="FFEE7F00"/>
      <name val="Muli"/>
    </font>
    <font>
      <b/>
      <u/>
      <sz val="11"/>
      <color rgb="FFEE7F00"/>
      <name val="Muli"/>
    </font>
    <font>
      <sz val="11"/>
      <color rgb="FFEE7F00"/>
      <name val="Muli"/>
    </font>
    <font>
      <b/>
      <sz val="18"/>
      <color rgb="FF138482"/>
      <name val="Muli ExtraBold"/>
    </font>
    <font>
      <sz val="18"/>
      <color rgb="FF138482"/>
      <name val="Muli ExtraBold"/>
    </font>
    <font>
      <sz val="12"/>
      <color rgb="FF404040"/>
      <name val="Tw Cen MT"/>
      <family val="2"/>
    </font>
    <font>
      <sz val="8.8000000000000007"/>
      <color theme="1"/>
      <name val="Arial"/>
      <family val="2"/>
    </font>
  </fonts>
  <fills count="10">
    <fill>
      <patternFill patternType="none"/>
    </fill>
    <fill>
      <patternFill patternType="gray125"/>
    </fill>
    <fill>
      <patternFill patternType="solid">
        <fgColor theme="0"/>
        <bgColor indexed="64"/>
      </patternFill>
    </fill>
    <fill>
      <patternFill patternType="solid">
        <fgColor rgb="FF138482"/>
        <bgColor indexed="64"/>
      </patternFill>
    </fill>
    <fill>
      <patternFill patternType="solid">
        <fgColor rgb="FFE35E00"/>
        <bgColor indexed="64"/>
      </patternFill>
    </fill>
    <fill>
      <patternFill patternType="solid">
        <fgColor rgb="FFEE7F00"/>
        <bgColor indexed="64"/>
      </patternFill>
    </fill>
    <fill>
      <patternFill patternType="solid">
        <fgColor rgb="FF89C1C0"/>
        <bgColor indexed="64"/>
      </patternFill>
    </fill>
    <fill>
      <patternFill patternType="solid">
        <fgColor rgb="FFD0E6E6"/>
        <bgColor indexed="64"/>
      </patternFill>
    </fill>
    <fill>
      <patternFill patternType="solid">
        <fgColor rgb="FFADD4D3"/>
        <bgColor indexed="64"/>
      </patternFill>
    </fill>
    <fill>
      <patternFill patternType="solid">
        <fgColor rgb="FFF1AE7F"/>
        <bgColor indexed="64"/>
      </patternFill>
    </fill>
  </fills>
  <borders count="15">
    <border>
      <left/>
      <right/>
      <top/>
      <bottom/>
      <diagonal/>
    </border>
    <border>
      <left/>
      <right style="medium">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right/>
      <top/>
      <bottom style="medium">
        <color theme="0"/>
      </bottom>
      <diagonal/>
    </border>
    <border>
      <left/>
      <right/>
      <top style="medium">
        <color indexed="64"/>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diagonal/>
    </border>
    <border>
      <left/>
      <right style="medium">
        <color theme="0"/>
      </right>
      <top/>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97">
    <xf numFmtId="0" fontId="0" fillId="0" borderId="0" xfId="0"/>
    <xf numFmtId="0" fontId="2" fillId="0" borderId="0" xfId="0" applyFont="1" applyAlignment="1">
      <alignment horizontal="center" vertical="center" wrapText="1"/>
    </xf>
    <xf numFmtId="0" fontId="0" fillId="0" borderId="0" xfId="0" applyAlignment="1">
      <alignment vertical="center"/>
    </xf>
    <xf numFmtId="0" fontId="3" fillId="0" borderId="0" xfId="0" applyFont="1" applyAlignment="1">
      <alignment vertical="center"/>
    </xf>
    <xf numFmtId="0" fontId="4" fillId="0" borderId="0" xfId="0" applyFont="1"/>
    <xf numFmtId="0" fontId="5" fillId="0" borderId="0" xfId="0" applyFont="1"/>
    <xf numFmtId="0" fontId="0" fillId="0" borderId="0" xfId="0" applyAlignment="1">
      <alignment horizontal="left" vertical="center" indent="1"/>
    </xf>
    <xf numFmtId="0" fontId="5" fillId="2" borderId="0" xfId="0" applyFont="1" applyFill="1" applyAlignment="1">
      <alignment horizontal="center"/>
    </xf>
    <xf numFmtId="0" fontId="6" fillId="0" borderId="0" xfId="0" applyFont="1" applyAlignment="1">
      <alignment horizontal="center" vertical="center"/>
    </xf>
    <xf numFmtId="0" fontId="3" fillId="0" borderId="0" xfId="0" applyFont="1" applyAlignment="1">
      <alignment horizontal="center" vertical="center"/>
    </xf>
    <xf numFmtId="164" fontId="3" fillId="0" borderId="0" xfId="1" applyNumberFormat="1" applyFont="1" applyAlignment="1">
      <alignment horizontal="center" vertical="center"/>
    </xf>
    <xf numFmtId="0" fontId="10" fillId="0" borderId="0" xfId="0" applyFont="1" applyAlignment="1">
      <alignment horizontal="center" vertical="center" wrapText="1"/>
    </xf>
    <xf numFmtId="0" fontId="9" fillId="3" borderId="4"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11" fillId="7" borderId="4" xfId="0" applyFont="1" applyFill="1" applyBorder="1" applyAlignment="1">
      <alignment horizontal="center" vertical="center" wrapText="1"/>
    </xf>
    <xf numFmtId="165" fontId="13" fillId="7" borderId="4" xfId="0" applyNumberFormat="1" applyFont="1" applyFill="1" applyBorder="1" applyAlignment="1">
      <alignment horizontal="center" vertical="center" wrapText="1"/>
    </xf>
    <xf numFmtId="0" fontId="11" fillId="7" borderId="4" xfId="0" quotePrefix="1" applyFont="1" applyFill="1" applyBorder="1" applyAlignment="1">
      <alignment horizontal="center" vertical="center" wrapText="1"/>
    </xf>
    <xf numFmtId="0" fontId="11" fillId="8" borderId="4" xfId="0" applyFont="1" applyFill="1" applyBorder="1" applyAlignment="1">
      <alignment horizontal="center" vertical="center" wrapText="1"/>
    </xf>
    <xf numFmtId="165" fontId="13" fillId="8" borderId="4" xfId="0" applyNumberFormat="1" applyFont="1" applyFill="1" applyBorder="1" applyAlignment="1">
      <alignment horizontal="center" vertical="center" wrapText="1"/>
    </xf>
    <xf numFmtId="0" fontId="11" fillId="8" borderId="4" xfId="0" applyFont="1" applyFill="1" applyBorder="1" applyAlignment="1">
      <alignment horizontal="center" vertical="center"/>
    </xf>
    <xf numFmtId="0" fontId="13" fillId="0" borderId="0" xfId="0" applyFont="1" applyAlignment="1">
      <alignment vertical="center"/>
    </xf>
    <xf numFmtId="0" fontId="14" fillId="0" borderId="0" xfId="0" applyFont="1"/>
    <xf numFmtId="0" fontId="12" fillId="0" borderId="0" xfId="0" applyFont="1" applyAlignment="1">
      <alignment vertical="center"/>
    </xf>
    <xf numFmtId="0" fontId="11" fillId="0" borderId="0" xfId="0" applyFont="1" applyAlignment="1">
      <alignment vertical="center"/>
    </xf>
    <xf numFmtId="0" fontId="13" fillId="0" borderId="0" xfId="0" applyFont="1"/>
    <xf numFmtId="0" fontId="12" fillId="7" borderId="4" xfId="0" applyFont="1" applyFill="1" applyBorder="1" applyAlignment="1">
      <alignment vertical="center"/>
    </xf>
    <xf numFmtId="14" fontId="15" fillId="0" borderId="0" xfId="0" applyNumberFormat="1" applyFont="1" applyAlignment="1">
      <alignment horizontal="left" vertical="center"/>
    </xf>
    <xf numFmtId="0" fontId="11" fillId="8" borderId="4" xfId="0" applyFont="1" applyFill="1" applyBorder="1" applyAlignment="1">
      <alignment horizontal="left" vertical="center" wrapText="1"/>
    </xf>
    <xf numFmtId="3" fontId="11" fillId="8" borderId="4" xfId="0" applyNumberFormat="1" applyFont="1" applyFill="1" applyBorder="1" applyAlignment="1">
      <alignment horizontal="center" vertical="center"/>
    </xf>
    <xf numFmtId="0" fontId="7" fillId="5" borderId="4" xfId="0" applyFont="1" applyFill="1" applyBorder="1" applyAlignment="1">
      <alignment horizontal="center" vertical="center"/>
    </xf>
    <xf numFmtId="0" fontId="7" fillId="9" borderId="4" xfId="0" applyFont="1" applyFill="1" applyBorder="1" applyAlignment="1">
      <alignment horizontal="center"/>
    </xf>
    <xf numFmtId="3" fontId="11" fillId="7" borderId="4" xfId="0" applyNumberFormat="1" applyFont="1" applyFill="1" applyBorder="1" applyAlignment="1">
      <alignment horizontal="center" vertical="center"/>
    </xf>
    <xf numFmtId="0" fontId="7" fillId="5" borderId="4" xfId="0" applyFont="1" applyFill="1" applyBorder="1" applyAlignment="1">
      <alignment horizontal="center"/>
    </xf>
    <xf numFmtId="0" fontId="7" fillId="9" borderId="4" xfId="0" applyFont="1" applyFill="1" applyBorder="1" applyAlignment="1">
      <alignment horizontal="center" wrapText="1"/>
    </xf>
    <xf numFmtId="0" fontId="11" fillId="7" borderId="11" xfId="0" quotePrefix="1" applyFont="1" applyFill="1" applyBorder="1" applyAlignment="1">
      <alignment vertical="center"/>
    </xf>
    <xf numFmtId="0" fontId="11" fillId="7" borderId="4" xfId="0" applyFont="1" applyFill="1" applyBorder="1"/>
    <xf numFmtId="0" fontId="11" fillId="8" borderId="4" xfId="0" applyFont="1" applyFill="1" applyBorder="1"/>
    <xf numFmtId="0" fontId="20" fillId="0" borderId="0" xfId="0" applyFont="1" applyAlignment="1">
      <alignment horizontal="center" wrapText="1"/>
    </xf>
    <xf numFmtId="0" fontId="6" fillId="3" borderId="4"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18" fillId="0" borderId="0" xfId="0" applyFont="1"/>
    <xf numFmtId="0" fontId="7" fillId="5" borderId="4" xfId="0" applyFont="1" applyFill="1" applyBorder="1" applyAlignment="1">
      <alignment horizontal="left" vertical="center"/>
    </xf>
    <xf numFmtId="0" fontId="7" fillId="9" borderId="4" xfId="0" applyFont="1" applyFill="1" applyBorder="1" applyAlignment="1">
      <alignment horizontal="left" wrapText="1"/>
    </xf>
    <xf numFmtId="0" fontId="11" fillId="0" borderId="0" xfId="0" applyFont="1"/>
    <xf numFmtId="5" fontId="12" fillId="7" borderId="4" xfId="1" applyNumberFormat="1" applyFont="1" applyFill="1" applyBorder="1" applyAlignment="1">
      <alignment horizontal="center" vertical="center" readingOrder="1"/>
    </xf>
    <xf numFmtId="5" fontId="12" fillId="8" borderId="4" xfId="1" applyNumberFormat="1" applyFont="1" applyFill="1" applyBorder="1" applyAlignment="1">
      <alignment horizontal="center" vertical="center" readingOrder="1"/>
    </xf>
    <xf numFmtId="5" fontId="12" fillId="7" borderId="4" xfId="1" applyNumberFormat="1" applyFont="1" applyFill="1" applyBorder="1" applyAlignment="1" applyProtection="1">
      <alignment horizontal="center" vertical="center" readingOrder="1"/>
      <protection locked="0"/>
    </xf>
    <xf numFmtId="0" fontId="16" fillId="0" borderId="8" xfId="0" applyFont="1" applyBorder="1" applyAlignment="1">
      <alignment vertical="center" wrapText="1"/>
    </xf>
    <xf numFmtId="0" fontId="13" fillId="0" borderId="0" xfId="0" applyFont="1" applyAlignment="1">
      <alignment wrapText="1"/>
    </xf>
    <xf numFmtId="0" fontId="22" fillId="0" borderId="0" xfId="0" applyFont="1" applyAlignment="1">
      <alignment vertical="center"/>
    </xf>
    <xf numFmtId="0" fontId="12" fillId="8" borderId="4" xfId="1" applyNumberFormat="1" applyFont="1" applyFill="1" applyBorder="1" applyAlignment="1">
      <alignment vertical="center"/>
    </xf>
    <xf numFmtId="166" fontId="13" fillId="7" borderId="4" xfId="0" applyNumberFormat="1" applyFont="1" applyFill="1" applyBorder="1" applyAlignment="1">
      <alignment horizontal="center" vertical="center" wrapText="1"/>
    </xf>
    <xf numFmtId="167" fontId="13" fillId="7" borderId="4" xfId="0" applyNumberFormat="1" applyFont="1" applyFill="1" applyBorder="1" applyAlignment="1">
      <alignment horizontal="center" vertical="center" wrapText="1"/>
    </xf>
    <xf numFmtId="166" fontId="13" fillId="8" borderId="4" xfId="0" applyNumberFormat="1" applyFont="1" applyFill="1" applyBorder="1" applyAlignment="1">
      <alignment horizontal="center" vertical="center" wrapText="1"/>
    </xf>
    <xf numFmtId="0" fontId="28" fillId="0" borderId="0" xfId="0" applyFont="1"/>
    <xf numFmtId="5" fontId="12" fillId="0" borderId="0" xfId="0" applyNumberFormat="1" applyFont="1" applyAlignment="1">
      <alignment vertical="center"/>
    </xf>
    <xf numFmtId="5" fontId="0" fillId="0" borderId="0" xfId="0" applyNumberFormat="1"/>
    <xf numFmtId="168" fontId="3" fillId="0" borderId="0" xfId="2" applyNumberFormat="1" applyFont="1" applyAlignment="1">
      <alignment vertical="center"/>
    </xf>
    <xf numFmtId="0" fontId="29" fillId="0" borderId="0" xfId="0" applyFont="1" applyAlignment="1">
      <alignment horizontal="left" vertical="center" indent="5" readingOrder="1"/>
    </xf>
    <xf numFmtId="5" fontId="12" fillId="6" borderId="4" xfId="1" applyNumberFormat="1" applyFont="1" applyFill="1" applyBorder="1" applyAlignment="1" applyProtection="1">
      <alignment horizontal="center" vertical="center" readingOrder="1"/>
      <protection locked="0"/>
    </xf>
    <xf numFmtId="0" fontId="11" fillId="6" borderId="4" xfId="0" applyFont="1" applyFill="1" applyBorder="1" applyAlignment="1">
      <alignment horizontal="center" vertical="center" wrapText="1"/>
    </xf>
    <xf numFmtId="0" fontId="13" fillId="0" borderId="0" xfId="0" applyFont="1" applyAlignment="1">
      <alignment vertical="center"/>
    </xf>
    <xf numFmtId="0" fontId="27" fillId="0" borderId="8" xfId="0" applyFont="1" applyBorder="1" applyAlignment="1">
      <alignment horizontal="center" vertical="center" wrapText="1"/>
    </xf>
    <xf numFmtId="0" fontId="26" fillId="0" borderId="8" xfId="0" applyFont="1" applyBorder="1" applyAlignment="1">
      <alignment horizontal="center" vertical="center"/>
    </xf>
    <xf numFmtId="0" fontId="11" fillId="8" borderId="5"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8" borderId="14" xfId="0" applyFont="1" applyFill="1" applyBorder="1" applyAlignment="1">
      <alignment horizontal="center" vertical="center" wrapText="1"/>
    </xf>
    <xf numFmtId="0" fontId="13" fillId="0" borderId="0" xfId="0" applyFont="1" applyAlignment="1">
      <alignment vertical="center" wrapText="1"/>
    </xf>
    <xf numFmtId="0" fontId="9" fillId="6" borderId="12"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13" fillId="0" borderId="0" xfId="0" applyFont="1" applyAlignment="1">
      <alignment horizontal="left" vertical="top"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9" fillId="0" borderId="8" xfId="0" applyFont="1" applyBorder="1" applyAlignment="1">
      <alignment horizontal="center" vertical="center"/>
    </xf>
    <xf numFmtId="0" fontId="12" fillId="8" borderId="4" xfId="0" applyFont="1" applyFill="1" applyBorder="1" applyAlignment="1">
      <alignment horizontal="center" vertical="center" wrapText="1"/>
    </xf>
    <xf numFmtId="0" fontId="11" fillId="7" borderId="4" xfId="0" applyFont="1" applyFill="1" applyBorder="1" applyAlignment="1">
      <alignment horizontal="left" vertical="center" wrapText="1"/>
    </xf>
    <xf numFmtId="0" fontId="11" fillId="8" borderId="4" xfId="0" applyFont="1" applyFill="1" applyBorder="1" applyAlignment="1">
      <alignment horizontal="left" vertical="center"/>
    </xf>
    <xf numFmtId="0" fontId="11" fillId="8" borderId="4" xfId="0" applyFont="1" applyFill="1" applyBorder="1" applyAlignment="1">
      <alignment horizontal="left" vertical="center" wrapText="1"/>
    </xf>
    <xf numFmtId="0" fontId="11" fillId="7" borderId="10" xfId="0" quotePrefix="1" applyFont="1" applyFill="1" applyBorder="1" applyAlignment="1">
      <alignment horizontal="right" vertical="center"/>
    </xf>
    <xf numFmtId="0" fontId="11" fillId="7" borderId="12" xfId="0" quotePrefix="1" applyFont="1" applyFill="1" applyBorder="1" applyAlignment="1">
      <alignment horizontal="right" vertical="center"/>
    </xf>
    <xf numFmtId="0" fontId="11" fillId="7" borderId="11" xfId="0" quotePrefix="1" applyFont="1" applyFill="1" applyBorder="1" applyAlignment="1">
      <alignment horizontal="right" vertical="center"/>
    </xf>
    <xf numFmtId="0" fontId="11" fillId="8" borderId="10" xfId="0" applyFont="1" applyFill="1" applyBorder="1" applyAlignment="1">
      <alignment horizontal="left" vertical="center" wrapText="1"/>
    </xf>
    <xf numFmtId="0" fontId="11" fillId="8" borderId="11" xfId="0" applyFont="1" applyFill="1" applyBorder="1" applyAlignment="1">
      <alignment horizontal="left" vertical="center" wrapText="1"/>
    </xf>
    <xf numFmtId="0" fontId="12" fillId="8" borderId="13" xfId="0" applyFont="1" applyFill="1" applyBorder="1" applyAlignment="1">
      <alignment horizontal="center" vertical="center" wrapText="1"/>
    </xf>
    <xf numFmtId="0" fontId="12" fillId="8" borderId="14" xfId="0" applyFont="1" applyFill="1" applyBorder="1" applyAlignment="1">
      <alignment horizontal="center" vertical="center" wrapText="1"/>
    </xf>
    <xf numFmtId="0" fontId="11" fillId="7" borderId="10" xfId="0" applyFont="1" applyFill="1" applyBorder="1" applyAlignment="1">
      <alignment horizontal="left" vertical="center" wrapText="1"/>
    </xf>
    <xf numFmtId="0" fontId="11" fillId="7" borderId="11" xfId="0" applyFont="1" applyFill="1" applyBorder="1" applyAlignment="1">
      <alignment horizontal="left" vertical="center" wrapText="1"/>
    </xf>
    <xf numFmtId="0" fontId="26" fillId="0" borderId="3" xfId="0" applyFont="1" applyBorder="1" applyAlignment="1">
      <alignment horizontal="center" vertical="center" wrapText="1"/>
    </xf>
    <xf numFmtId="0" fontId="23" fillId="0" borderId="2" xfId="0" applyFont="1" applyBorder="1" applyAlignment="1">
      <alignment horizontal="left" vertical="center" wrapText="1"/>
    </xf>
    <xf numFmtId="0" fontId="25" fillId="0" borderId="9" xfId="0" applyFont="1" applyBorder="1" applyAlignment="1">
      <alignment horizontal="left" vertical="center" wrapText="1"/>
    </xf>
    <xf numFmtId="0" fontId="25" fillId="0" borderId="1" xfId="0" applyFont="1" applyBorder="1" applyAlignment="1">
      <alignment horizontal="left" vertical="center" wrapText="1"/>
    </xf>
    <xf numFmtId="0" fontId="21" fillId="3" borderId="4" xfId="0" applyFont="1" applyFill="1" applyBorder="1" applyAlignment="1">
      <alignment horizontal="center" vertical="center" wrapText="1"/>
    </xf>
    <xf numFmtId="0" fontId="11" fillId="8" borderId="10" xfId="0" quotePrefix="1" applyFont="1" applyFill="1" applyBorder="1" applyAlignment="1">
      <alignment horizontal="right" vertical="center"/>
    </xf>
    <xf numFmtId="0" fontId="11" fillId="8" borderId="11" xfId="0" quotePrefix="1" applyFont="1" applyFill="1" applyBorder="1" applyAlignment="1">
      <alignment horizontal="right" vertical="center"/>
    </xf>
    <xf numFmtId="49" fontId="11" fillId="7" borderId="4" xfId="0" applyNumberFormat="1" applyFont="1" applyFill="1" applyBorder="1" applyAlignment="1">
      <alignment horizontal="left" vertical="center" wrapText="1"/>
    </xf>
  </cellXfs>
  <cellStyles count="3">
    <cellStyle name="Milliers" xfId="2" builtinId="3"/>
    <cellStyle name="Monétaire" xfId="1" builtinId="4"/>
    <cellStyle name="Normal" xfId="0" builtinId="0"/>
  </cellStyles>
  <dxfs count="0"/>
  <tableStyles count="0" defaultTableStyle="TableStyleMedium2" defaultPivotStyle="PivotStyleLight16"/>
  <colors>
    <mruColors>
      <color rgb="FF89C1C0"/>
      <color rgb="FF138482"/>
      <color rgb="FF7AA701"/>
      <color rgb="FFEE7F00"/>
      <color rgb="FFADD4D3"/>
      <color rgb="FFD0E6E6"/>
      <color rgb="FFF1AE7F"/>
      <color rgb="FFF5C7A6"/>
      <color rgb="FFE35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42253-E7EB-46FE-9BB4-AAE3310D31E4}">
  <sheetPr>
    <pageSetUpPr fitToPage="1"/>
  </sheetPr>
  <dimension ref="A1:G6"/>
  <sheetViews>
    <sheetView zoomScale="85" zoomScaleNormal="85" workbookViewId="0">
      <selection activeCell="C27" sqref="C27"/>
    </sheetView>
  </sheetViews>
  <sheetFormatPr baseColWidth="10" defaultColWidth="11.42578125" defaultRowHeight="15"/>
  <cols>
    <col min="1" max="1" width="32.28515625" bestFit="1" customWidth="1"/>
    <col min="2" max="2" width="18.85546875" customWidth="1"/>
    <col min="3" max="3" width="17.140625" customWidth="1"/>
    <col min="4" max="4" width="21.42578125" customWidth="1"/>
    <col min="5" max="5" width="23.5703125" customWidth="1"/>
  </cols>
  <sheetData>
    <row r="1" spans="1:7" s="2" customFormat="1" ht="114.6" customHeight="1" thickBot="1">
      <c r="A1" s="62" t="s">
        <v>169</v>
      </c>
      <c r="B1" s="62"/>
      <c r="C1" s="62"/>
      <c r="D1" s="62"/>
      <c r="E1" s="62"/>
      <c r="F1" s="47"/>
      <c r="G1" s="47"/>
    </row>
    <row r="2" spans="1:7" s="1" customFormat="1" ht="89.45" customHeight="1" thickBot="1">
      <c r="A2" s="13" t="s">
        <v>105</v>
      </c>
      <c r="B2" s="12" t="s">
        <v>141</v>
      </c>
      <c r="C2" s="12" t="s">
        <v>140</v>
      </c>
      <c r="D2" s="12" t="s">
        <v>137</v>
      </c>
      <c r="E2" s="12" t="s">
        <v>171</v>
      </c>
    </row>
    <row r="3" spans="1:7" s="3" customFormat="1" ht="35.1" customHeight="1" thickBot="1">
      <c r="A3" s="25" t="s">
        <v>0</v>
      </c>
      <c r="B3" s="44">
        <v>150</v>
      </c>
      <c r="C3" s="44">
        <v>150</v>
      </c>
      <c r="D3" s="44">
        <v>250</v>
      </c>
      <c r="E3" s="44">
        <v>250</v>
      </c>
    </row>
    <row r="4" spans="1:7" s="3" customFormat="1" ht="35.1" customHeight="1" thickBot="1">
      <c r="A4" s="50" t="s">
        <v>1</v>
      </c>
      <c r="B4" s="45">
        <v>150</v>
      </c>
      <c r="C4" s="45">
        <v>74</v>
      </c>
      <c r="D4" s="45">
        <v>125</v>
      </c>
      <c r="E4" s="45">
        <v>125</v>
      </c>
    </row>
    <row r="6" spans="1:7" ht="16.5">
      <c r="A6" s="61" t="s">
        <v>168</v>
      </c>
      <c r="B6" s="61"/>
      <c r="C6" s="61"/>
      <c r="D6" s="61"/>
      <c r="E6" s="61"/>
      <c r="F6" s="61"/>
      <c r="G6" s="61"/>
    </row>
  </sheetData>
  <mergeCells count="2">
    <mergeCell ref="A6:G6"/>
    <mergeCell ref="A1:E1"/>
  </mergeCells>
  <printOptions horizontalCentered="1"/>
  <pageMargins left="0.70866141732283472" right="0.70866141732283472" top="0.74803149606299213" bottom="0.74803149606299213" header="0.31496062992125984" footer="0.31496062992125984"/>
  <pageSetup orientation="portrait" r:id="rId1"/>
  <headerFooter>
    <oddHeader>&amp;L&amp;G</oddHeader>
    <oddFooter>&amp;L&amp;"Muli,Normal"&amp;9 &amp;K7AA70115 avenue du centre 78280 Guyancourt • 01 30 57 79 09 • contact@ecologic-france.com • www.ecologic-france.com 
SAS au capital de 90 000 € • RCS Versailles 487 741 969 • NAF : 8299 Z</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E10D9-4769-4CC7-80A6-9498CFF17B34}">
  <sheetPr>
    <pageSetUpPr fitToPage="1"/>
  </sheetPr>
  <dimension ref="A1:G36"/>
  <sheetViews>
    <sheetView showGridLines="0" zoomScale="85" zoomScaleNormal="85" workbookViewId="0">
      <selection activeCell="G2" sqref="G2"/>
    </sheetView>
  </sheetViews>
  <sheetFormatPr baseColWidth="10" defaultColWidth="11.42578125" defaultRowHeight="16.5"/>
  <cols>
    <col min="1" max="1" width="31.42578125" style="3" customWidth="1"/>
    <col min="2" max="2" width="55" style="8" customWidth="1"/>
    <col min="3" max="3" width="38.85546875" style="9" customWidth="1"/>
    <col min="4" max="4" width="25.28515625" style="10" customWidth="1"/>
    <col min="5" max="7" width="19.28515625" style="10" customWidth="1"/>
    <col min="8" max="16384" width="11.42578125" style="3"/>
  </cols>
  <sheetData>
    <row r="1" spans="1:7" ht="45" customHeight="1" thickBot="1">
      <c r="A1" s="63" t="s">
        <v>162</v>
      </c>
      <c r="B1" s="63"/>
      <c r="C1" s="63"/>
      <c r="D1" s="63"/>
      <c r="E1" s="63"/>
      <c r="F1" s="57"/>
      <c r="G1" s="57"/>
    </row>
    <row r="2" spans="1:7" s="11" customFormat="1" ht="60.75" customHeight="1" thickBot="1">
      <c r="A2" s="12" t="s">
        <v>142</v>
      </c>
      <c r="B2" s="12" t="s">
        <v>143</v>
      </c>
      <c r="C2" s="12" t="s">
        <v>144</v>
      </c>
      <c r="D2" s="12" t="s">
        <v>103</v>
      </c>
      <c r="E2" s="12" t="s">
        <v>104</v>
      </c>
      <c r="F2" s="12" t="s">
        <v>161</v>
      </c>
      <c r="G2" s="12" t="s">
        <v>170</v>
      </c>
    </row>
    <row r="3" spans="1:7" ht="39" customHeight="1" thickBot="1">
      <c r="A3" s="64" t="s">
        <v>2</v>
      </c>
      <c r="B3" s="17" t="s">
        <v>3</v>
      </c>
      <c r="C3" s="17" t="s">
        <v>4</v>
      </c>
      <c r="D3" s="18">
        <v>2</v>
      </c>
      <c r="E3" s="18">
        <f>D3</f>
        <v>2</v>
      </c>
      <c r="F3" s="18">
        <v>3.3333333333333335</v>
      </c>
      <c r="G3" s="18">
        <v>3.3333333333333335</v>
      </c>
    </row>
    <row r="4" spans="1:7" ht="20.100000000000001" customHeight="1" thickBot="1">
      <c r="A4" s="65"/>
      <c r="B4" s="14" t="s">
        <v>5</v>
      </c>
      <c r="C4" s="14" t="s">
        <v>5</v>
      </c>
      <c r="D4" s="15">
        <v>12</v>
      </c>
      <c r="E4" s="15">
        <f t="shared" ref="E4:E34" si="0">D4</f>
        <v>12</v>
      </c>
      <c r="F4" s="15">
        <v>20</v>
      </c>
      <c r="G4" s="15">
        <v>20</v>
      </c>
    </row>
    <row r="5" spans="1:7" ht="20.100000000000001" customHeight="1" thickBot="1">
      <c r="A5" s="65"/>
      <c r="B5" s="17" t="s">
        <v>6</v>
      </c>
      <c r="C5" s="17" t="s">
        <v>7</v>
      </c>
      <c r="D5" s="18">
        <v>1</v>
      </c>
      <c r="E5" s="18">
        <f t="shared" si="0"/>
        <v>1</v>
      </c>
      <c r="F5" s="18">
        <v>1.6666666666666667</v>
      </c>
      <c r="G5" s="18">
        <v>1.6666666666666667</v>
      </c>
    </row>
    <row r="6" spans="1:7" ht="20.100000000000001" customHeight="1" thickBot="1">
      <c r="A6" s="65"/>
      <c r="B6" s="14" t="s">
        <v>8</v>
      </c>
      <c r="C6" s="14" t="s">
        <v>8</v>
      </c>
      <c r="D6" s="15">
        <v>50</v>
      </c>
      <c r="E6" s="15">
        <f t="shared" si="0"/>
        <v>50</v>
      </c>
      <c r="F6" s="15">
        <v>83.333333333333329</v>
      </c>
      <c r="G6" s="15">
        <v>83.333333333333329</v>
      </c>
    </row>
    <row r="7" spans="1:7" ht="20.100000000000001" customHeight="1" thickBot="1">
      <c r="A7" s="65"/>
      <c r="B7" s="17" t="s">
        <v>9</v>
      </c>
      <c r="C7" s="17" t="s">
        <v>9</v>
      </c>
      <c r="D7" s="18">
        <v>8</v>
      </c>
      <c r="E7" s="18">
        <f t="shared" si="0"/>
        <v>8</v>
      </c>
      <c r="F7" s="18">
        <v>13.333333333333334</v>
      </c>
      <c r="G7" s="18">
        <v>13.333333333333334</v>
      </c>
    </row>
    <row r="8" spans="1:7" ht="116.25" thickBot="1">
      <c r="A8" s="65"/>
      <c r="B8" s="14" t="s">
        <v>10</v>
      </c>
      <c r="C8" s="14" t="s">
        <v>153</v>
      </c>
      <c r="D8" s="52">
        <v>0.05</v>
      </c>
      <c r="E8" s="52">
        <f t="shared" si="0"/>
        <v>0.05</v>
      </c>
      <c r="F8" s="52">
        <v>0.1</v>
      </c>
      <c r="G8" s="52">
        <v>0.1</v>
      </c>
    </row>
    <row r="9" spans="1:7" ht="54" customHeight="1" thickBot="1">
      <c r="A9" s="66"/>
      <c r="B9" s="14" t="s">
        <v>155</v>
      </c>
      <c r="C9" s="14" t="s">
        <v>157</v>
      </c>
      <c r="D9" s="52" t="s">
        <v>149</v>
      </c>
      <c r="E9" s="52">
        <v>0.05</v>
      </c>
      <c r="F9" s="52">
        <v>0.1</v>
      </c>
      <c r="G9" s="52">
        <v>0.1</v>
      </c>
    </row>
    <row r="10" spans="1:7" ht="50.25" customHeight="1" thickBot="1">
      <c r="A10" s="64" t="s">
        <v>11</v>
      </c>
      <c r="B10" s="17" t="s">
        <v>12</v>
      </c>
      <c r="C10" s="17" t="s">
        <v>13</v>
      </c>
      <c r="D10" s="18">
        <v>3</v>
      </c>
      <c r="E10" s="18">
        <f t="shared" si="0"/>
        <v>3</v>
      </c>
      <c r="F10" s="18">
        <v>5</v>
      </c>
      <c r="G10" s="18">
        <v>5</v>
      </c>
    </row>
    <row r="11" spans="1:7" ht="20.100000000000001" customHeight="1" thickBot="1">
      <c r="A11" s="65"/>
      <c r="B11" s="14" t="s">
        <v>14</v>
      </c>
      <c r="C11" s="14" t="s">
        <v>14</v>
      </c>
      <c r="D11" s="15">
        <v>30</v>
      </c>
      <c r="E11" s="15">
        <f t="shared" si="0"/>
        <v>30</v>
      </c>
      <c r="F11" s="15">
        <v>50</v>
      </c>
      <c r="G11" s="15">
        <v>50</v>
      </c>
    </row>
    <row r="12" spans="1:7" ht="33.75" thickBot="1">
      <c r="A12" s="65"/>
      <c r="B12" s="17" t="s">
        <v>15</v>
      </c>
      <c r="C12" s="17" t="s">
        <v>16</v>
      </c>
      <c r="D12" s="18">
        <v>2</v>
      </c>
      <c r="E12" s="18">
        <f t="shared" si="0"/>
        <v>2</v>
      </c>
      <c r="F12" s="18">
        <v>3.3333333333333335</v>
      </c>
      <c r="G12" s="18">
        <v>3.3333333333333335</v>
      </c>
    </row>
    <row r="13" spans="1:7" ht="50.25" thickBot="1">
      <c r="A13" s="65"/>
      <c r="B13" s="14" t="s">
        <v>17</v>
      </c>
      <c r="C13" s="16" t="s">
        <v>18</v>
      </c>
      <c r="D13" s="15">
        <v>2</v>
      </c>
      <c r="E13" s="15">
        <f t="shared" si="0"/>
        <v>2</v>
      </c>
      <c r="F13" s="15">
        <v>3.3333333333333335</v>
      </c>
      <c r="G13" s="15">
        <v>3.3333333333333335</v>
      </c>
    </row>
    <row r="14" spans="1:7" ht="33.75" thickBot="1">
      <c r="A14" s="65"/>
      <c r="B14" s="17" t="s">
        <v>19</v>
      </c>
      <c r="C14" s="17" t="s">
        <v>20</v>
      </c>
      <c r="D14" s="18">
        <v>2</v>
      </c>
      <c r="E14" s="18">
        <f t="shared" si="0"/>
        <v>2</v>
      </c>
      <c r="F14" s="18">
        <v>3.3333333333333335</v>
      </c>
      <c r="G14" s="18">
        <v>3.3333333333333335</v>
      </c>
    </row>
    <row r="15" spans="1:7" ht="83.25" thickBot="1">
      <c r="A15" s="65"/>
      <c r="B15" s="14" t="s">
        <v>21</v>
      </c>
      <c r="C15" s="14" t="s">
        <v>152</v>
      </c>
      <c r="D15" s="52">
        <v>0.05</v>
      </c>
      <c r="E15" s="52">
        <f t="shared" si="0"/>
        <v>0.05</v>
      </c>
      <c r="F15" s="52">
        <v>0.1</v>
      </c>
      <c r="G15" s="52">
        <v>0.1</v>
      </c>
    </row>
    <row r="16" spans="1:7" ht="58.15" customHeight="1" thickBot="1">
      <c r="A16" s="66"/>
      <c r="B16" s="14" t="s">
        <v>155</v>
      </c>
      <c r="C16" s="14" t="s">
        <v>156</v>
      </c>
      <c r="D16" s="52" t="s">
        <v>149</v>
      </c>
      <c r="E16" s="52">
        <v>0.05</v>
      </c>
      <c r="F16" s="52">
        <v>0.1</v>
      </c>
      <c r="G16" s="52">
        <v>0.1</v>
      </c>
    </row>
    <row r="17" spans="1:7" ht="20.100000000000001" customHeight="1" thickBot="1">
      <c r="A17" s="64" t="s">
        <v>22</v>
      </c>
      <c r="B17" s="17" t="s">
        <v>23</v>
      </c>
      <c r="C17" s="17" t="s">
        <v>23</v>
      </c>
      <c r="D17" s="18">
        <v>12</v>
      </c>
      <c r="E17" s="18">
        <f t="shared" si="0"/>
        <v>12</v>
      </c>
      <c r="F17" s="18">
        <v>20</v>
      </c>
      <c r="G17" s="18">
        <v>20</v>
      </c>
    </row>
    <row r="18" spans="1:7" ht="20.100000000000001" customHeight="1" thickBot="1">
      <c r="A18" s="65"/>
      <c r="B18" s="14" t="s">
        <v>24</v>
      </c>
      <c r="C18" s="14" t="s">
        <v>24</v>
      </c>
      <c r="D18" s="15">
        <v>12</v>
      </c>
      <c r="E18" s="15">
        <f t="shared" si="0"/>
        <v>12</v>
      </c>
      <c r="F18" s="15">
        <v>20</v>
      </c>
      <c r="G18" s="15">
        <v>20</v>
      </c>
    </row>
    <row r="19" spans="1:7" ht="20.100000000000001" customHeight="1" thickBot="1">
      <c r="A19" s="65"/>
      <c r="B19" s="17" t="s">
        <v>25</v>
      </c>
      <c r="C19" s="17" t="s">
        <v>25</v>
      </c>
      <c r="D19" s="53">
        <v>2.5</v>
      </c>
      <c r="E19" s="53">
        <f t="shared" si="0"/>
        <v>2.5</v>
      </c>
      <c r="F19" s="53">
        <v>4.166666666666667</v>
      </c>
      <c r="G19" s="53">
        <v>4.166666666666667</v>
      </c>
    </row>
    <row r="20" spans="1:7" ht="20.100000000000001" customHeight="1" thickBot="1">
      <c r="A20" s="65"/>
      <c r="B20" s="14" t="s">
        <v>26</v>
      </c>
      <c r="C20" s="14" t="s">
        <v>26</v>
      </c>
      <c r="D20" s="51">
        <v>3.5</v>
      </c>
      <c r="E20" s="51">
        <f t="shared" si="0"/>
        <v>3.5</v>
      </c>
      <c r="F20" s="51">
        <v>5.8333333333333339</v>
      </c>
      <c r="G20" s="51">
        <v>5.8333333333333339</v>
      </c>
    </row>
    <row r="21" spans="1:7" ht="50.25" thickBot="1">
      <c r="A21" s="65"/>
      <c r="B21" s="17" t="s">
        <v>27</v>
      </c>
      <c r="C21" s="17" t="s">
        <v>28</v>
      </c>
      <c r="D21" s="18">
        <v>12</v>
      </c>
      <c r="E21" s="18">
        <f t="shared" si="0"/>
        <v>12</v>
      </c>
      <c r="F21" s="18">
        <v>20</v>
      </c>
      <c r="G21" s="18">
        <v>20</v>
      </c>
    </row>
    <row r="22" spans="1:7" ht="66.75" thickBot="1">
      <c r="A22" s="65"/>
      <c r="B22" s="14" t="s">
        <v>29</v>
      </c>
      <c r="C22" s="16" t="s">
        <v>151</v>
      </c>
      <c r="D22" s="52">
        <v>0.05</v>
      </c>
      <c r="E22" s="52">
        <f t="shared" si="0"/>
        <v>0.05</v>
      </c>
      <c r="F22" s="52">
        <v>0.1</v>
      </c>
      <c r="G22" s="52">
        <v>0.1</v>
      </c>
    </row>
    <row r="23" spans="1:7" ht="67.150000000000006" customHeight="1" thickBot="1">
      <c r="A23" s="66"/>
      <c r="B23" s="14" t="s">
        <v>155</v>
      </c>
      <c r="C23" s="14" t="s">
        <v>158</v>
      </c>
      <c r="D23" s="52" t="s">
        <v>149</v>
      </c>
      <c r="E23" s="52">
        <v>0.05</v>
      </c>
      <c r="F23" s="52">
        <v>0.1</v>
      </c>
      <c r="G23" s="52">
        <v>0.1</v>
      </c>
    </row>
    <row r="24" spans="1:7" ht="20.100000000000001" customHeight="1" thickBot="1">
      <c r="A24" s="67" t="s">
        <v>30</v>
      </c>
      <c r="B24" s="19" t="s">
        <v>31</v>
      </c>
      <c r="C24" s="19" t="s">
        <v>31</v>
      </c>
      <c r="D24" s="18">
        <v>5</v>
      </c>
      <c r="E24" s="18">
        <f t="shared" si="0"/>
        <v>5</v>
      </c>
      <c r="F24" s="18">
        <v>8.3333333333333339</v>
      </c>
      <c r="G24" s="18">
        <v>8.3333333333333339</v>
      </c>
    </row>
    <row r="25" spans="1:7" ht="33.75" thickBot="1">
      <c r="A25" s="68"/>
      <c r="B25" s="14" t="s">
        <v>32</v>
      </c>
      <c r="C25" s="16" t="s">
        <v>33</v>
      </c>
      <c r="D25" s="15">
        <v>2</v>
      </c>
      <c r="E25" s="15">
        <f t="shared" si="0"/>
        <v>2</v>
      </c>
      <c r="F25" s="15">
        <v>3.3333333333333335</v>
      </c>
      <c r="G25" s="15">
        <v>3.3333333333333335</v>
      </c>
    </row>
    <row r="26" spans="1:7" ht="20.100000000000001" customHeight="1" thickBot="1">
      <c r="A26" s="68"/>
      <c r="B26" s="17" t="s">
        <v>34</v>
      </c>
      <c r="C26" s="17" t="s">
        <v>34</v>
      </c>
      <c r="D26" s="18">
        <v>8</v>
      </c>
      <c r="E26" s="18">
        <f t="shared" si="0"/>
        <v>8</v>
      </c>
      <c r="F26" s="18">
        <v>13.333333333333334</v>
      </c>
      <c r="G26" s="18">
        <v>13.333333333333334</v>
      </c>
    </row>
    <row r="27" spans="1:7" ht="33.75" thickBot="1">
      <c r="A27" s="68"/>
      <c r="B27" s="14" t="s">
        <v>35</v>
      </c>
      <c r="C27" s="14" t="s">
        <v>36</v>
      </c>
      <c r="D27" s="15">
        <v>25</v>
      </c>
      <c r="E27" s="15">
        <f t="shared" si="0"/>
        <v>25</v>
      </c>
      <c r="F27" s="15">
        <v>41.666666666666664</v>
      </c>
      <c r="G27" s="15">
        <v>41.666666666666664</v>
      </c>
    </row>
    <row r="28" spans="1:7" ht="20.100000000000001" customHeight="1" thickBot="1">
      <c r="A28" s="68"/>
      <c r="B28" s="17" t="s">
        <v>37</v>
      </c>
      <c r="C28" s="17" t="s">
        <v>37</v>
      </c>
      <c r="D28" s="18">
        <v>25</v>
      </c>
      <c r="E28" s="18">
        <f t="shared" si="0"/>
        <v>25</v>
      </c>
      <c r="F28" s="18">
        <v>41.666666666666664</v>
      </c>
      <c r="G28" s="18">
        <v>41.666666666666664</v>
      </c>
    </row>
    <row r="29" spans="1:7" ht="20.100000000000001" customHeight="1" thickBot="1">
      <c r="A29" s="68"/>
      <c r="B29" s="14" t="s">
        <v>38</v>
      </c>
      <c r="C29" s="14" t="s">
        <v>38</v>
      </c>
      <c r="D29" s="15">
        <v>40</v>
      </c>
      <c r="E29" s="15">
        <f t="shared" si="0"/>
        <v>40</v>
      </c>
      <c r="F29" s="15">
        <v>66.666666666666671</v>
      </c>
      <c r="G29" s="15">
        <v>66.666666666666671</v>
      </c>
    </row>
    <row r="30" spans="1:7" ht="14.65" customHeight="1" thickBot="1">
      <c r="A30" s="68"/>
      <c r="B30" s="17" t="s">
        <v>39</v>
      </c>
      <c r="C30" s="17" t="s">
        <v>39</v>
      </c>
      <c r="D30" s="18">
        <v>1</v>
      </c>
      <c r="E30" s="18">
        <f t="shared" si="0"/>
        <v>1</v>
      </c>
      <c r="F30" s="18">
        <v>1.6666666666666667</v>
      </c>
      <c r="G30" s="18">
        <v>1.6666666666666667</v>
      </c>
    </row>
    <row r="31" spans="1:7" ht="33.75" thickBot="1">
      <c r="A31" s="68"/>
      <c r="B31" s="14" t="s">
        <v>40</v>
      </c>
      <c r="C31" s="14" t="s">
        <v>41</v>
      </c>
      <c r="D31" s="15">
        <v>2</v>
      </c>
      <c r="E31" s="15">
        <f t="shared" si="0"/>
        <v>2</v>
      </c>
      <c r="F31" s="15">
        <v>3.3333333333333335</v>
      </c>
      <c r="G31" s="15">
        <v>3.3333333333333335</v>
      </c>
    </row>
    <row r="32" spans="1:7" ht="20.100000000000001" customHeight="1" thickBot="1">
      <c r="A32" s="68"/>
      <c r="B32" s="17" t="s">
        <v>42</v>
      </c>
      <c r="C32" s="17" t="s">
        <v>42</v>
      </c>
      <c r="D32" s="53">
        <v>0.5</v>
      </c>
      <c r="E32" s="53">
        <f t="shared" si="0"/>
        <v>0.5</v>
      </c>
      <c r="F32" s="53">
        <v>1</v>
      </c>
      <c r="G32" s="53">
        <v>1</v>
      </c>
    </row>
    <row r="33" spans="1:7" ht="33.75" thickBot="1">
      <c r="A33" s="68"/>
      <c r="B33" s="19" t="s">
        <v>154</v>
      </c>
      <c r="C33" s="16" t="s">
        <v>150</v>
      </c>
      <c r="D33" s="15" t="s">
        <v>149</v>
      </c>
      <c r="E33" s="15">
        <v>50</v>
      </c>
      <c r="F33" s="15">
        <v>83.333333333333329</v>
      </c>
      <c r="G33" s="15">
        <v>83.333333333333329</v>
      </c>
    </row>
    <row r="34" spans="1:7" ht="36.6" customHeight="1" thickBot="1">
      <c r="A34" s="68"/>
      <c r="B34" s="14" t="s">
        <v>43</v>
      </c>
      <c r="C34" s="16" t="s">
        <v>160</v>
      </c>
      <c r="D34" s="52">
        <v>0.05</v>
      </c>
      <c r="E34" s="52">
        <f t="shared" si="0"/>
        <v>0.05</v>
      </c>
      <c r="F34" s="52">
        <v>0.1</v>
      </c>
      <c r="G34" s="52">
        <v>0.1</v>
      </c>
    </row>
    <row r="35" spans="1:7" ht="42.4" customHeight="1" thickBot="1">
      <c r="A35" s="68"/>
      <c r="B35" s="14" t="s">
        <v>155</v>
      </c>
      <c r="C35" s="14" t="s">
        <v>159</v>
      </c>
      <c r="D35" s="52" t="s">
        <v>149</v>
      </c>
      <c r="E35" s="52">
        <v>0.05</v>
      </c>
      <c r="F35" s="52">
        <v>0.1</v>
      </c>
      <c r="G35" s="52">
        <v>0.1</v>
      </c>
    </row>
    <row r="36" spans="1:7">
      <c r="A36" s="20" t="s">
        <v>163</v>
      </c>
    </row>
  </sheetData>
  <mergeCells count="5">
    <mergeCell ref="A1:E1"/>
    <mergeCell ref="A3:A9"/>
    <mergeCell ref="A10:A16"/>
    <mergeCell ref="A17:A23"/>
    <mergeCell ref="A24:A35"/>
  </mergeCells>
  <printOptions horizontalCentered="1"/>
  <pageMargins left="0.70866141732283472" right="0.70866141732283472" top="0.74803149606299213" bottom="0.74803149606299213" header="0.31496062992125984" footer="0.31496062992125984"/>
  <pageSetup scale="53" fitToHeight="2" orientation="portrait" r:id="rId1"/>
  <headerFooter>
    <oddHeader>&amp;L&amp;G</oddHeader>
    <oddFooter>&amp;L&amp;"Muli,Normal"&amp;9 &amp;K7AA70115 avenue du centre 78280 Guyancourt • 01 30 57 79 09 • contact@ecologic-france.com • www.ecologic-france.com 
SAS au capital de 90 000 € • RCS Versailles 487 741 969 • NAF : 8299 Z</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58279-63B3-422C-AA38-798DBC1F7204}">
  <sheetPr>
    <pageSetUpPr fitToPage="1"/>
  </sheetPr>
  <dimension ref="A1:K25"/>
  <sheetViews>
    <sheetView zoomScale="77" zoomScaleNormal="77" workbookViewId="0">
      <selection activeCell="D2" sqref="D2:G2"/>
    </sheetView>
  </sheetViews>
  <sheetFormatPr baseColWidth="10" defaultColWidth="11.42578125" defaultRowHeight="15"/>
  <cols>
    <col min="1" max="1" width="36.42578125" customWidth="1"/>
    <col min="2" max="5" width="15.7109375" customWidth="1"/>
    <col min="6" max="6" width="16.140625" customWidth="1"/>
    <col min="7" max="7" width="19.7109375" customWidth="1"/>
  </cols>
  <sheetData>
    <row r="1" spans="1:11" s="2" customFormat="1" ht="105" customHeight="1" thickBot="1">
      <c r="A1" s="62" t="s">
        <v>167</v>
      </c>
      <c r="B1" s="62"/>
      <c r="C1" s="62"/>
      <c r="D1" s="62"/>
      <c r="E1" s="62"/>
      <c r="F1" s="62"/>
      <c r="G1" s="62"/>
    </row>
    <row r="2" spans="1:11" s="2" customFormat="1" ht="27.95" customHeight="1" thickBot="1">
      <c r="B2" s="26"/>
      <c r="D2" s="70" t="s">
        <v>172</v>
      </c>
      <c r="E2" s="70"/>
      <c r="F2" s="70"/>
      <c r="G2" s="71"/>
    </row>
    <row r="3" spans="1:11" s="11" customFormat="1" ht="91.5" customHeight="1" thickBot="1">
      <c r="A3" s="13" t="s">
        <v>105</v>
      </c>
      <c r="B3" s="12" t="s">
        <v>111</v>
      </c>
      <c r="C3" s="12" t="s">
        <v>166</v>
      </c>
      <c r="D3" s="12" t="s">
        <v>106</v>
      </c>
      <c r="E3" s="12" t="s">
        <v>164</v>
      </c>
      <c r="F3" s="12" t="s">
        <v>107</v>
      </c>
      <c r="G3" s="12" t="s">
        <v>108</v>
      </c>
    </row>
    <row r="4" spans="1:11" s="11" customFormat="1" ht="48.6" customHeight="1" thickBot="1">
      <c r="A4" s="14" t="s">
        <v>8</v>
      </c>
      <c r="B4" s="46">
        <v>150</v>
      </c>
      <c r="C4" s="46">
        <v>150</v>
      </c>
      <c r="D4" s="46">
        <v>250</v>
      </c>
      <c r="E4" s="46">
        <v>225</v>
      </c>
      <c r="F4" s="46">
        <v>275</v>
      </c>
      <c r="G4" s="46">
        <v>250</v>
      </c>
    </row>
    <row r="5" spans="1:11" s="11" customFormat="1" ht="48.6" customHeight="1" thickBot="1">
      <c r="A5" s="60" t="s">
        <v>9</v>
      </c>
      <c r="B5" s="59">
        <v>150</v>
      </c>
      <c r="C5" s="59">
        <v>150</v>
      </c>
      <c r="D5" s="59">
        <v>250</v>
      </c>
      <c r="E5" s="59">
        <v>225</v>
      </c>
      <c r="F5" s="59">
        <v>275</v>
      </c>
      <c r="G5" s="59">
        <v>250</v>
      </c>
    </row>
    <row r="6" spans="1:11" s="11" customFormat="1" ht="48.6" customHeight="1" thickBot="1">
      <c r="A6" s="14" t="s">
        <v>20</v>
      </c>
      <c r="B6" s="46">
        <v>150</v>
      </c>
      <c r="C6" s="46">
        <v>150</v>
      </c>
      <c r="D6" s="46">
        <v>250</v>
      </c>
      <c r="E6" s="46">
        <v>225</v>
      </c>
      <c r="F6" s="46">
        <v>275</v>
      </c>
      <c r="G6" s="46">
        <v>250</v>
      </c>
    </row>
    <row r="7" spans="1:11" s="11" customFormat="1" ht="48.6" customHeight="1" thickBot="1">
      <c r="A7" s="60" t="s">
        <v>18</v>
      </c>
      <c r="B7" s="59">
        <v>150</v>
      </c>
      <c r="C7" s="59">
        <v>150</v>
      </c>
      <c r="D7" s="59">
        <v>250</v>
      </c>
      <c r="E7" s="59">
        <v>225</v>
      </c>
      <c r="F7" s="59">
        <v>275</v>
      </c>
      <c r="G7" s="59">
        <v>250</v>
      </c>
    </row>
    <row r="8" spans="1:11" s="11" customFormat="1" ht="48.6" customHeight="1" thickBot="1">
      <c r="A8" s="14" t="s">
        <v>4</v>
      </c>
      <c r="B8" s="46">
        <v>150</v>
      </c>
      <c r="C8" s="46">
        <v>150</v>
      </c>
      <c r="D8" s="46">
        <v>250</v>
      </c>
      <c r="E8" s="46">
        <v>225</v>
      </c>
      <c r="F8" s="46">
        <v>275</v>
      </c>
      <c r="G8" s="46">
        <v>250</v>
      </c>
    </row>
    <row r="9" spans="1:11" s="11" customFormat="1" ht="48.6" customHeight="1" thickBot="1">
      <c r="A9" s="60" t="s">
        <v>5</v>
      </c>
      <c r="B9" s="59">
        <v>150</v>
      </c>
      <c r="C9" s="59">
        <v>150</v>
      </c>
      <c r="D9" s="59">
        <v>250</v>
      </c>
      <c r="E9" s="59">
        <v>225</v>
      </c>
      <c r="F9" s="59">
        <v>275</v>
      </c>
      <c r="G9" s="59">
        <v>250</v>
      </c>
    </row>
    <row r="10" spans="1:11" s="11" customFormat="1" ht="48.6" customHeight="1" thickBot="1">
      <c r="A10" s="14" t="s">
        <v>23</v>
      </c>
      <c r="B10" s="46">
        <v>150</v>
      </c>
      <c r="C10" s="46">
        <v>150</v>
      </c>
      <c r="D10" s="46">
        <v>250</v>
      </c>
      <c r="E10" s="46">
        <v>225</v>
      </c>
      <c r="F10" s="46">
        <v>275</v>
      </c>
      <c r="G10" s="46">
        <v>250</v>
      </c>
    </row>
    <row r="11" spans="1:11" s="22" customFormat="1" ht="48.6" customHeight="1" thickBot="1">
      <c r="A11" s="60" t="s">
        <v>24</v>
      </c>
      <c r="B11" s="59">
        <v>150</v>
      </c>
      <c r="C11" s="59">
        <v>150</v>
      </c>
      <c r="D11" s="59">
        <f>'barème standard'!D3</f>
        <v>250</v>
      </c>
      <c r="E11" s="59">
        <f>D11*0.9</f>
        <v>225</v>
      </c>
      <c r="F11" s="59">
        <f>D11*1.1</f>
        <v>275</v>
      </c>
      <c r="G11" s="59">
        <f>D11</f>
        <v>250</v>
      </c>
      <c r="I11" s="55"/>
      <c r="J11" s="56"/>
      <c r="K11" s="58"/>
    </row>
    <row r="12" spans="1:11" s="22" customFormat="1" ht="48.6" customHeight="1" thickBot="1">
      <c r="A12" s="14" t="s">
        <v>25</v>
      </c>
      <c r="B12" s="46">
        <v>150</v>
      </c>
      <c r="C12" s="46">
        <v>150</v>
      </c>
      <c r="D12" s="46">
        <v>250</v>
      </c>
      <c r="E12" s="46">
        <v>225</v>
      </c>
      <c r="F12" s="46">
        <v>275</v>
      </c>
      <c r="G12" s="46">
        <v>250</v>
      </c>
      <c r="I12" s="55"/>
      <c r="J12" s="56"/>
      <c r="K12" s="58"/>
    </row>
    <row r="13" spans="1:11" s="22" customFormat="1" ht="48.6" customHeight="1" thickBot="1">
      <c r="A13" s="60" t="s">
        <v>14</v>
      </c>
      <c r="B13" s="59">
        <v>150</v>
      </c>
      <c r="C13" s="59">
        <v>150</v>
      </c>
      <c r="D13" s="59">
        <v>250</v>
      </c>
      <c r="E13" s="59">
        <v>225</v>
      </c>
      <c r="F13" s="59">
        <v>275</v>
      </c>
      <c r="G13" s="59">
        <v>250</v>
      </c>
      <c r="I13" s="55"/>
      <c r="J13" s="56"/>
      <c r="K13" s="58"/>
    </row>
    <row r="14" spans="1:11" s="22" customFormat="1" ht="48.6" customHeight="1" thickBot="1">
      <c r="A14" s="14" t="s">
        <v>34</v>
      </c>
      <c r="B14" s="46">
        <v>150</v>
      </c>
      <c r="C14" s="46">
        <v>150</v>
      </c>
      <c r="D14" s="46">
        <v>250</v>
      </c>
      <c r="E14" s="46">
        <v>225</v>
      </c>
      <c r="F14" s="46">
        <v>275</v>
      </c>
      <c r="G14" s="46">
        <v>250</v>
      </c>
      <c r="I14" s="55"/>
      <c r="J14" s="56"/>
      <c r="K14" s="58"/>
    </row>
    <row r="15" spans="1:11" s="21" customFormat="1" ht="63" customHeight="1">
      <c r="A15" s="72" t="s">
        <v>44</v>
      </c>
      <c r="B15" s="72"/>
      <c r="C15" s="72"/>
      <c r="D15" s="72"/>
      <c r="E15" s="72"/>
      <c r="F15" s="72"/>
      <c r="G15" s="72"/>
      <c r="K15" s="58"/>
    </row>
    <row r="16" spans="1:11" s="21" customFormat="1" ht="26.45" customHeight="1">
      <c r="A16" s="72" t="s">
        <v>45</v>
      </c>
      <c r="B16" s="72"/>
      <c r="C16" s="72"/>
      <c r="D16" s="72"/>
      <c r="E16" s="72"/>
      <c r="F16" s="72"/>
      <c r="G16" s="72"/>
      <c r="K16" s="58"/>
    </row>
    <row r="17" spans="1:11" s="21" customFormat="1" ht="14.45" customHeight="1">
      <c r="A17" s="20"/>
      <c r="B17" s="20"/>
      <c r="C17" s="20"/>
      <c r="D17" s="20"/>
      <c r="E17" s="20"/>
      <c r="F17" s="20"/>
      <c r="G17" s="20"/>
      <c r="K17" s="58"/>
    </row>
    <row r="18" spans="1:11" s="21" customFormat="1" ht="35.25" customHeight="1">
      <c r="A18" s="69" t="s">
        <v>46</v>
      </c>
      <c r="B18" s="69"/>
      <c r="C18" s="69"/>
      <c r="D18" s="69"/>
      <c r="E18" s="69"/>
      <c r="F18" s="69"/>
      <c r="G18" s="69"/>
      <c r="K18" s="58"/>
    </row>
    <row r="19" spans="1:11" s="21" customFormat="1" ht="18" customHeight="1">
      <c r="A19" s="23" t="s">
        <v>47</v>
      </c>
      <c r="B19" s="48"/>
      <c r="C19" s="48"/>
      <c r="D19" s="48"/>
      <c r="E19" s="48"/>
      <c r="F19" s="48"/>
      <c r="G19" s="48"/>
      <c r="K19" s="58"/>
    </row>
    <row r="20" spans="1:11" s="21" customFormat="1" ht="41.25" customHeight="1">
      <c r="A20" s="69" t="s">
        <v>165</v>
      </c>
      <c r="B20" s="69"/>
      <c r="C20" s="69"/>
      <c r="D20" s="69"/>
      <c r="E20" s="69"/>
      <c r="F20" s="69"/>
      <c r="G20" s="69"/>
    </row>
    <row r="21" spans="1:11" s="21" customFormat="1" ht="18" customHeight="1">
      <c r="A21" s="23" t="s">
        <v>48</v>
      </c>
      <c r="B21" s="48"/>
      <c r="C21" s="48"/>
      <c r="D21" s="48"/>
      <c r="E21" s="48"/>
      <c r="F21" s="48"/>
      <c r="G21" s="48"/>
    </row>
    <row r="22" spans="1:11" s="21" customFormat="1" ht="36.75" customHeight="1">
      <c r="A22" s="69" t="s">
        <v>109</v>
      </c>
      <c r="B22" s="69"/>
      <c r="C22" s="69"/>
      <c r="D22" s="69"/>
      <c r="E22" s="69"/>
      <c r="F22" s="69"/>
      <c r="G22" s="69"/>
    </row>
    <row r="23" spans="1:11" s="21" customFormat="1" ht="26.25" customHeight="1">
      <c r="A23" s="69" t="s">
        <v>110</v>
      </c>
      <c r="B23" s="69"/>
      <c r="C23" s="69"/>
      <c r="D23" s="69"/>
      <c r="E23" s="69"/>
      <c r="F23" s="69"/>
      <c r="G23" s="69"/>
    </row>
    <row r="24" spans="1:11" s="21" customFormat="1" ht="9" customHeight="1">
      <c r="A24" s="48"/>
      <c r="B24" s="48"/>
      <c r="C24" s="48"/>
      <c r="D24" s="48"/>
      <c r="E24" s="48"/>
      <c r="F24" s="48"/>
      <c r="G24" s="48"/>
    </row>
    <row r="25" spans="1:11" s="21" customFormat="1" ht="18" customHeight="1">
      <c r="A25" s="49" t="s">
        <v>163</v>
      </c>
      <c r="B25" s="24"/>
      <c r="C25" s="24"/>
      <c r="D25" s="24"/>
      <c r="E25" s="24"/>
      <c r="F25" s="24"/>
      <c r="G25" s="24"/>
    </row>
  </sheetData>
  <mergeCells count="8">
    <mergeCell ref="A1:G1"/>
    <mergeCell ref="A22:G22"/>
    <mergeCell ref="A23:G23"/>
    <mergeCell ref="D2:G2"/>
    <mergeCell ref="A15:G15"/>
    <mergeCell ref="A16:G16"/>
    <mergeCell ref="A18:G18"/>
    <mergeCell ref="A20:G20"/>
  </mergeCells>
  <printOptions horizontalCentered="1"/>
  <pageMargins left="0.70866141732283472" right="0.70866141732283472" top="0.74803149606299213" bottom="0.74803149606299213" header="0.31496062992125984" footer="0.31496062992125984"/>
  <pageSetup scale="63" orientation="portrait" r:id="rId1"/>
  <headerFooter>
    <oddHeader>&amp;L&amp;G</oddHeader>
    <oddFooter>&amp;L&amp;"Muli,Normal"&amp;9 &amp;K7AA70115 avenue du centre 78280 Guyancourt • 01 30 57 79 09 • contact@ecologic-france.com • www.ecologic-france.com 
SAS au capital de 90 000 € • RCS Versailles 487 741 969 • NAF : 8299 Z</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C60CF-9D70-474D-915B-AD7F03BA7DED}">
  <sheetPr>
    <pageSetUpPr fitToPage="1"/>
  </sheetPr>
  <dimension ref="A1:M40"/>
  <sheetViews>
    <sheetView tabSelected="1" zoomScale="71" workbookViewId="0">
      <selection activeCell="A2" sqref="A2:F2"/>
    </sheetView>
  </sheetViews>
  <sheetFormatPr baseColWidth="10" defaultColWidth="10.85546875" defaultRowHeight="15.75"/>
  <cols>
    <col min="1" max="1" width="17.28515625" style="5" customWidth="1"/>
    <col min="2" max="2" width="53.28515625" style="5" customWidth="1"/>
    <col min="3" max="3" width="36.5703125" style="5" customWidth="1"/>
    <col min="4" max="4" width="10.5703125" style="5" hidden="1" customWidth="1"/>
    <col min="5" max="5" width="28.5703125" style="7" customWidth="1"/>
    <col min="6" max="6" width="32.85546875" style="7" customWidth="1"/>
    <col min="7" max="16384" width="10.85546875" style="5"/>
  </cols>
  <sheetData>
    <row r="1" spans="1:13" s="4" customFormat="1" ht="95.25" customHeight="1" thickBot="1">
      <c r="A1" s="89" t="s">
        <v>139</v>
      </c>
      <c r="B1" s="89"/>
      <c r="C1" s="89"/>
      <c r="D1" s="89"/>
      <c r="E1" s="89"/>
      <c r="F1" s="89"/>
    </row>
    <row r="2" spans="1:13" ht="45.75" customHeight="1" thickBot="1">
      <c r="A2" s="90" t="s">
        <v>138</v>
      </c>
      <c r="B2" s="91"/>
      <c r="C2" s="91"/>
      <c r="D2" s="91"/>
      <c r="E2" s="91"/>
      <c r="F2" s="92"/>
    </row>
    <row r="3" spans="1:13" s="37" customFormat="1" ht="66.75" thickBot="1">
      <c r="A3" s="38"/>
      <c r="B3" s="93" t="s">
        <v>49</v>
      </c>
      <c r="C3" s="93"/>
      <c r="D3" s="39" t="s">
        <v>134</v>
      </c>
      <c r="E3" s="39" t="s">
        <v>135</v>
      </c>
      <c r="F3" s="39" t="s">
        <v>136</v>
      </c>
      <c r="I3" s="75"/>
      <c r="J3" s="75"/>
      <c r="K3" s="75"/>
      <c r="L3" s="75"/>
      <c r="M3" s="75"/>
    </row>
    <row r="4" spans="1:13" ht="17.25" thickBot="1">
      <c r="A4" s="76" t="s">
        <v>2</v>
      </c>
      <c r="B4" s="79" t="s">
        <v>112</v>
      </c>
      <c r="C4" s="79"/>
      <c r="D4" s="28" t="s">
        <v>50</v>
      </c>
      <c r="E4" s="29" t="s">
        <v>51</v>
      </c>
      <c r="F4" s="30" t="s">
        <v>52</v>
      </c>
    </row>
    <row r="5" spans="1:13" ht="17.25" thickBot="1">
      <c r="A5" s="76"/>
      <c r="B5" s="77" t="s">
        <v>113</v>
      </c>
      <c r="C5" s="77"/>
      <c r="D5" s="31" t="s">
        <v>53</v>
      </c>
      <c r="E5" s="29" t="s">
        <v>51</v>
      </c>
      <c r="F5" s="30" t="s">
        <v>52</v>
      </c>
    </row>
    <row r="6" spans="1:13" ht="17.25" thickBot="1">
      <c r="A6" s="76"/>
      <c r="B6" s="79" t="s">
        <v>114</v>
      </c>
      <c r="C6" s="79"/>
      <c r="D6" s="28" t="s">
        <v>54</v>
      </c>
      <c r="E6" s="32" t="s">
        <v>55</v>
      </c>
      <c r="F6" s="33" t="s">
        <v>56</v>
      </c>
    </row>
    <row r="7" spans="1:13" ht="17.25" thickBot="1">
      <c r="A7" s="76"/>
      <c r="B7" s="77" t="s">
        <v>115</v>
      </c>
      <c r="C7" s="77"/>
      <c r="D7" s="31" t="s">
        <v>57</v>
      </c>
      <c r="E7" s="29" t="s">
        <v>58</v>
      </c>
      <c r="F7" s="30" t="s">
        <v>131</v>
      </c>
    </row>
    <row r="8" spans="1:13" ht="17.25" thickBot="1">
      <c r="A8" s="76"/>
      <c r="B8" s="79" t="s">
        <v>116</v>
      </c>
      <c r="C8" s="79"/>
      <c r="D8" s="28" t="s">
        <v>59</v>
      </c>
      <c r="E8" s="32" t="s">
        <v>60</v>
      </c>
      <c r="F8" s="30" t="s">
        <v>132</v>
      </c>
    </row>
    <row r="9" spans="1:13" ht="16.5" customHeight="1" thickBot="1">
      <c r="A9" s="76" t="s">
        <v>11</v>
      </c>
      <c r="B9" s="77" t="s">
        <v>117</v>
      </c>
      <c r="C9" s="77"/>
      <c r="D9" s="31" t="s">
        <v>61</v>
      </c>
      <c r="E9" s="29" t="s">
        <v>51</v>
      </c>
      <c r="F9" s="30" t="s">
        <v>62</v>
      </c>
    </row>
    <row r="10" spans="1:13" ht="17.25" thickBot="1">
      <c r="A10" s="76"/>
      <c r="B10" s="80" t="s">
        <v>63</v>
      </c>
      <c r="C10" s="82"/>
      <c r="D10" s="31" t="s">
        <v>64</v>
      </c>
      <c r="E10" s="29" t="s">
        <v>51</v>
      </c>
      <c r="F10" s="30" t="s">
        <v>62</v>
      </c>
    </row>
    <row r="11" spans="1:13" ht="15.75" customHeight="1" thickBot="1">
      <c r="A11" s="76"/>
      <c r="B11" s="80" t="s">
        <v>65</v>
      </c>
      <c r="C11" s="82"/>
      <c r="D11" s="31" t="s">
        <v>66</v>
      </c>
      <c r="E11" s="29" t="s">
        <v>51</v>
      </c>
      <c r="F11" s="30" t="s">
        <v>62</v>
      </c>
    </row>
    <row r="12" spans="1:13" ht="15.75" customHeight="1" thickBot="1">
      <c r="A12" s="76"/>
      <c r="B12" s="79" t="s">
        <v>118</v>
      </c>
      <c r="C12" s="79"/>
      <c r="D12" s="28" t="s">
        <v>67</v>
      </c>
      <c r="E12" s="29" t="s">
        <v>68</v>
      </c>
      <c r="F12" s="30" t="s">
        <v>69</v>
      </c>
    </row>
    <row r="13" spans="1:13" ht="16.5" customHeight="1" thickBot="1">
      <c r="A13" s="76"/>
      <c r="B13" s="96" t="s">
        <v>130</v>
      </c>
      <c r="C13" s="96"/>
      <c r="D13" s="31" t="s">
        <v>70</v>
      </c>
      <c r="E13" s="29" t="s">
        <v>51</v>
      </c>
      <c r="F13" s="30" t="s">
        <v>62</v>
      </c>
    </row>
    <row r="14" spans="1:13" ht="15.75" customHeight="1" thickBot="1">
      <c r="A14" s="76"/>
      <c r="B14" s="79" t="s">
        <v>119</v>
      </c>
      <c r="C14" s="79"/>
      <c r="D14" s="28" t="s">
        <v>71</v>
      </c>
      <c r="E14" s="29" t="s">
        <v>72</v>
      </c>
      <c r="F14" s="30" t="s">
        <v>73</v>
      </c>
    </row>
    <row r="15" spans="1:13" ht="15.75" customHeight="1" thickBot="1">
      <c r="A15" s="76"/>
      <c r="B15" s="94" t="s">
        <v>74</v>
      </c>
      <c r="C15" s="95"/>
      <c r="D15" s="28" t="s">
        <v>75</v>
      </c>
      <c r="E15" s="29" t="s">
        <v>51</v>
      </c>
      <c r="F15" s="33" t="s">
        <v>62</v>
      </c>
    </row>
    <row r="16" spans="1:13" ht="15.75" customHeight="1" thickBot="1">
      <c r="A16" s="76"/>
      <c r="B16" s="77" t="s">
        <v>120</v>
      </c>
      <c r="C16" s="77"/>
      <c r="D16" s="31" t="s">
        <v>76</v>
      </c>
      <c r="E16" s="29" t="s">
        <v>77</v>
      </c>
      <c r="F16" s="30" t="s">
        <v>78</v>
      </c>
    </row>
    <row r="17" spans="1:7" ht="16.5" customHeight="1" thickBot="1">
      <c r="A17" s="76"/>
      <c r="B17" s="79" t="s">
        <v>121</v>
      </c>
      <c r="C17" s="79"/>
      <c r="D17" s="28" t="s">
        <v>79</v>
      </c>
      <c r="E17" s="29" t="s">
        <v>80</v>
      </c>
      <c r="F17" s="30" t="s">
        <v>78</v>
      </c>
    </row>
    <row r="18" spans="1:7" ht="15.75" customHeight="1" thickBot="1">
      <c r="A18" s="76" t="s">
        <v>22</v>
      </c>
      <c r="B18" s="77" t="s">
        <v>122</v>
      </c>
      <c r="C18" s="77"/>
      <c r="D18" s="31" t="s">
        <v>81</v>
      </c>
      <c r="E18" s="32" t="s">
        <v>82</v>
      </c>
      <c r="F18" s="30" t="s">
        <v>83</v>
      </c>
    </row>
    <row r="19" spans="1:7" ht="15.75" customHeight="1" thickBot="1">
      <c r="A19" s="76"/>
      <c r="B19" s="27" t="s">
        <v>123</v>
      </c>
      <c r="C19" s="27"/>
      <c r="D19" s="28"/>
      <c r="E19" s="29" t="s">
        <v>51</v>
      </c>
      <c r="F19" s="30" t="s">
        <v>62</v>
      </c>
      <c r="G19" s="6"/>
    </row>
    <row r="20" spans="1:7" ht="16.5" customHeight="1" thickBot="1">
      <c r="A20" s="76"/>
      <c r="B20" s="77" t="s">
        <v>124</v>
      </c>
      <c r="C20" s="77"/>
      <c r="D20" s="31" t="s">
        <v>84</v>
      </c>
      <c r="E20" s="32" t="s">
        <v>85</v>
      </c>
      <c r="F20" s="30" t="s">
        <v>86</v>
      </c>
      <c r="G20" s="6"/>
    </row>
    <row r="21" spans="1:7" ht="15.75" customHeight="1" thickBot="1">
      <c r="A21" s="85" t="s">
        <v>30</v>
      </c>
      <c r="B21" s="78" t="s">
        <v>125</v>
      </c>
      <c r="C21" s="78"/>
      <c r="D21" s="28" t="s">
        <v>87</v>
      </c>
      <c r="E21" s="32" t="s">
        <v>88</v>
      </c>
      <c r="F21" s="30" t="s">
        <v>89</v>
      </c>
      <c r="G21" s="6"/>
    </row>
    <row r="22" spans="1:7" ht="15.75" customHeight="1" thickBot="1">
      <c r="A22" s="86"/>
      <c r="B22" s="77" t="s">
        <v>126</v>
      </c>
      <c r="C22" s="77"/>
      <c r="D22" s="31" t="s">
        <v>90</v>
      </c>
      <c r="E22" s="32"/>
      <c r="F22" s="30"/>
      <c r="G22" s="6"/>
    </row>
    <row r="23" spans="1:7" ht="16.5" customHeight="1" thickBot="1">
      <c r="A23" s="86"/>
      <c r="B23" s="80" t="s">
        <v>91</v>
      </c>
      <c r="C23" s="81"/>
      <c r="D23" s="34"/>
      <c r="E23" s="29" t="s">
        <v>51</v>
      </c>
      <c r="F23" s="33" t="s">
        <v>62</v>
      </c>
    </row>
    <row r="24" spans="1:7" ht="15.75" customHeight="1" thickBot="1">
      <c r="A24" s="86"/>
      <c r="B24" s="80" t="s">
        <v>92</v>
      </c>
      <c r="C24" s="82"/>
      <c r="D24" s="35"/>
      <c r="E24" s="29" t="s">
        <v>51</v>
      </c>
      <c r="F24" s="33" t="s">
        <v>62</v>
      </c>
    </row>
    <row r="25" spans="1:7" ht="17.25" thickBot="1">
      <c r="A25" s="86"/>
      <c r="B25" s="83" t="s">
        <v>127</v>
      </c>
      <c r="C25" s="84"/>
      <c r="D25" s="36"/>
      <c r="E25" s="29" t="s">
        <v>93</v>
      </c>
      <c r="F25" s="33" t="s">
        <v>94</v>
      </c>
    </row>
    <row r="26" spans="1:7" ht="32.25" customHeight="1" thickBot="1">
      <c r="A26" s="86"/>
      <c r="B26" s="87" t="s">
        <v>133</v>
      </c>
      <c r="C26" s="88"/>
      <c r="D26" s="35"/>
      <c r="E26" s="29" t="s">
        <v>95</v>
      </c>
      <c r="F26" s="33"/>
    </row>
    <row r="27" spans="1:7" ht="15.75" customHeight="1" thickBot="1">
      <c r="A27" s="86"/>
      <c r="B27" s="79" t="s">
        <v>128</v>
      </c>
      <c r="C27" s="79"/>
      <c r="D27" s="28"/>
      <c r="E27" s="29" t="s">
        <v>96</v>
      </c>
      <c r="F27" s="30" t="s">
        <v>97</v>
      </c>
    </row>
    <row r="28" spans="1:7" ht="16.5" customHeight="1" thickBot="1">
      <c r="A28" s="86"/>
      <c r="B28" s="77" t="s">
        <v>129</v>
      </c>
      <c r="C28" s="77"/>
      <c r="D28" s="31"/>
      <c r="E28" s="29" t="s">
        <v>98</v>
      </c>
      <c r="F28" s="30" t="s">
        <v>99</v>
      </c>
    </row>
    <row r="29" spans="1:7" ht="17.25" thickBot="1">
      <c r="A29" s="86"/>
      <c r="B29" s="79" t="s">
        <v>148</v>
      </c>
      <c r="C29" s="79"/>
      <c r="D29" s="28"/>
      <c r="E29" s="29" t="s">
        <v>145</v>
      </c>
      <c r="F29" s="30" t="s">
        <v>146</v>
      </c>
    </row>
    <row r="30" spans="1:7" ht="16.5" thickBot="1">
      <c r="B30" s="54"/>
    </row>
    <row r="31" spans="1:7" ht="17.25" thickBot="1">
      <c r="A31" s="73" t="s">
        <v>100</v>
      </c>
      <c r="B31" s="41" t="s">
        <v>101</v>
      </c>
    </row>
    <row r="32" spans="1:7" ht="33.75" thickBot="1">
      <c r="A32" s="74"/>
      <c r="B32" s="42" t="s">
        <v>102</v>
      </c>
    </row>
    <row r="33" spans="1:2" ht="17.25">
      <c r="A33" s="40"/>
      <c r="B33" s="40"/>
    </row>
    <row r="34" spans="1:2" ht="17.25">
      <c r="A34" s="40"/>
      <c r="B34" s="40"/>
    </row>
    <row r="35" spans="1:2" ht="21.75" customHeight="1">
      <c r="A35" s="43" t="s">
        <v>147</v>
      </c>
      <c r="B35" s="40"/>
    </row>
    <row r="36" spans="1:2" ht="17.25">
      <c r="A36" s="40"/>
      <c r="B36" s="40"/>
    </row>
    <row r="37" spans="1:2" ht="16.5" customHeight="1">
      <c r="A37" s="40"/>
      <c r="B37" s="40"/>
    </row>
    <row r="38" spans="1:2" ht="16.5" customHeight="1">
      <c r="A38" s="40"/>
      <c r="B38" s="40"/>
    </row>
    <row r="39" spans="1:2" ht="17.25">
      <c r="A39" s="40"/>
      <c r="B39" s="40"/>
    </row>
    <row r="40" spans="1:2" ht="17.25">
      <c r="A40" s="40"/>
      <c r="B40" s="40"/>
    </row>
  </sheetData>
  <mergeCells count="34">
    <mergeCell ref="B9:C9"/>
    <mergeCell ref="B16:C16"/>
    <mergeCell ref="B17:C17"/>
    <mergeCell ref="B10:C10"/>
    <mergeCell ref="B11:C11"/>
    <mergeCell ref="B15:C15"/>
    <mergeCell ref="B12:C12"/>
    <mergeCell ref="B13:C13"/>
    <mergeCell ref="B14:C14"/>
    <mergeCell ref="A1:F1"/>
    <mergeCell ref="A2:F2"/>
    <mergeCell ref="B3:C3"/>
    <mergeCell ref="A4:A8"/>
    <mergeCell ref="B4:C4"/>
    <mergeCell ref="B5:C5"/>
    <mergeCell ref="B6:C6"/>
    <mergeCell ref="B7:C7"/>
    <mergeCell ref="B8:C8"/>
    <mergeCell ref="A31:A32"/>
    <mergeCell ref="I3:M3"/>
    <mergeCell ref="A18:A20"/>
    <mergeCell ref="B18:C18"/>
    <mergeCell ref="B20:C20"/>
    <mergeCell ref="B21:C21"/>
    <mergeCell ref="B22:C22"/>
    <mergeCell ref="B27:C27"/>
    <mergeCell ref="B28:C28"/>
    <mergeCell ref="B23:C23"/>
    <mergeCell ref="B24:C24"/>
    <mergeCell ref="B25:C25"/>
    <mergeCell ref="B29:C29"/>
    <mergeCell ref="A21:A29"/>
    <mergeCell ref="A9:A17"/>
    <mergeCell ref="B26:C26"/>
  </mergeCells>
  <printOptions horizontalCentered="1"/>
  <pageMargins left="0.70866141732283472" right="0.70866141732283472" top="0.74803149606299213" bottom="0.74803149606299213" header="0.31496062992125984" footer="0.31496062992125984"/>
  <pageSetup scale="68" orientation="landscape" r:id="rId1"/>
  <headerFooter>
    <oddHeader>&amp;L&amp;G</oddHeader>
    <oddFooter>&amp;L&amp;"Muli,Normal"&amp;9 &amp;K7AA70115 avenue du centre 78280 Guyancourt • 01 30 57 79 09 • contact@ecologic-france.com • www.ecologic-france.com 
SAS au capital de 90 000 € • RCS Versailles 487 741 969 • NAF : 8299 Z</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450F3D52DF91346AFC23C903EC53397" ma:contentTypeVersion="13" ma:contentTypeDescription="Create a new document." ma:contentTypeScope="" ma:versionID="72a37cb45a653ec07235d29e1c6a5f6c">
  <xsd:schema xmlns:xsd="http://www.w3.org/2001/XMLSchema" xmlns:xs="http://www.w3.org/2001/XMLSchema" xmlns:p="http://schemas.microsoft.com/office/2006/metadata/properties" xmlns:ns3="8e9c05f0-5acb-4467-a327-37d280a81676" xmlns:ns4="23f10c3c-d780-427b-98b2-4db8b03e1c17" targetNamespace="http://schemas.microsoft.com/office/2006/metadata/properties" ma:root="true" ma:fieldsID="f2e8f09b873908840900a5bacdd2b982" ns3:_="" ns4:_="">
    <xsd:import namespace="8e9c05f0-5acb-4467-a327-37d280a81676"/>
    <xsd:import namespace="23f10c3c-d780-427b-98b2-4db8b03e1c1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9c05f0-5acb-4467-a327-37d280a8167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f10c3c-d780-427b-98b2-4db8b03e1c1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CC8074-C390-4CFE-BB95-E4AF2FDD33E7}">
  <ds:schemaRefs>
    <ds:schemaRef ds:uri="http://purl.org/dc/elements/1.1/"/>
    <ds:schemaRef ds:uri="8e9c05f0-5acb-4467-a327-37d280a81676"/>
    <ds:schemaRef ds:uri="http://purl.org/dc/dcmitype/"/>
    <ds:schemaRef ds:uri="http://schemas.microsoft.com/office/2006/documentManagement/types"/>
    <ds:schemaRef ds:uri="http://schemas.microsoft.com/office/infopath/2007/PartnerControls"/>
    <ds:schemaRef ds:uri="http://purl.org/dc/terms/"/>
    <ds:schemaRef ds:uri="http://www.w3.org/XML/1998/namespace"/>
    <ds:schemaRef ds:uri="http://schemas.openxmlformats.org/package/2006/metadata/core-properties"/>
    <ds:schemaRef ds:uri="23f10c3c-d780-427b-98b2-4db8b03e1c17"/>
    <ds:schemaRef ds:uri="http://schemas.microsoft.com/office/2006/metadata/properties"/>
  </ds:schemaRefs>
</ds:datastoreItem>
</file>

<file path=customXml/itemProps2.xml><?xml version="1.0" encoding="utf-8"?>
<ds:datastoreItem xmlns:ds="http://schemas.openxmlformats.org/officeDocument/2006/customXml" ds:itemID="{2F8477D6-F898-4AAF-BCE8-4AD296CED1C6}">
  <ds:schemaRefs>
    <ds:schemaRef ds:uri="http://schemas.microsoft.com/sharepoint/v3/contenttype/forms"/>
  </ds:schemaRefs>
</ds:datastoreItem>
</file>

<file path=customXml/itemProps3.xml><?xml version="1.0" encoding="utf-8"?>
<ds:datastoreItem xmlns:ds="http://schemas.openxmlformats.org/officeDocument/2006/customXml" ds:itemID="{42439560-0B1E-4FCB-B81F-F796091391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9c05f0-5acb-4467-a327-37d280a81676"/>
    <ds:schemaRef ds:uri="23f10c3c-d780-427b-98b2-4db8b03e1c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barème standard</vt:lpstr>
      <vt:lpstr>bareme simplifié</vt:lpstr>
      <vt:lpstr>barème modulé</vt:lpstr>
      <vt:lpstr>liste indicative produits</vt:lpstr>
      <vt:lpstr>'barème modulé'!Zone_d_impression</vt:lpstr>
      <vt:lpstr>'bareme simplifié'!Zone_d_impression</vt:lpstr>
      <vt:lpstr>'barème standard'!Zone_d_impression</vt:lpstr>
      <vt:lpstr>'liste indicative produits'!Zone_d_impression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Vanessa MONTAGNE</dc:creator>
  <cp:keywords/>
  <dc:description/>
  <cp:lastModifiedBy>Ghislaine MATEOS</cp:lastModifiedBy>
  <cp:revision/>
  <cp:lastPrinted>2023-09-26T10:09:37Z</cp:lastPrinted>
  <dcterms:created xsi:type="dcterms:W3CDTF">2022-08-22T15:21:50Z</dcterms:created>
  <dcterms:modified xsi:type="dcterms:W3CDTF">2024-07-18T10:43:04Z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0x010100D450F3D52DF91346AFC23C903EC53397</vt:lpwstr>
  </property>
</Properties>
</file>